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保有形態別森林面積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<sst xmlns="http://schemas.openxmlformats.org/spreadsheetml/2006/main" count="19" uniqueCount="18">
  <si>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保有形態別</t>
  </si>
  <si>
    <t>総面積</t>
  </si>
  <si>
    <t>立木地</t>
  </si>
  <si>
    <t>比率</t>
  </si>
  <si>
    <t>計</t>
  </si>
  <si>
    <t>人工林（B）</t>
  </si>
  <si>
    <t>天然林</t>
  </si>
  <si>
    <t>国有林</t>
  </si>
  <si>
    <t>市町村有林</t>
  </si>
  <si>
    <t>都道府県有林</t>
  </si>
  <si>
    <t>財産区有林</t>
  </si>
  <si>
    <t>私有林</t>
  </si>
  <si>
    <t>公有林</t>
  </si>
  <si>
    <t>面積</t>
  </si>
  <si>
    <t>計(A）</t>
  </si>
  <si>
    <t>人工林率
（Ｂ/A)</t>
  </si>
  <si>
    <t>(資料：度会町森林簿　(単位：ha・％)</t>
  </si>
  <si>
    <r>
      <t>保有形態別森林面積(平成28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4月1日現在)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</si>
</sst>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0.00_);[Red]\(0.00\)"/>
    <numFmt numFmtId="181" formatCode="0.0_);[Red]\(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10" xfId="48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48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33" borderId="12" xfId="0" applyNumberFormat="1" applyFont="1" applyFill="1" applyBorder="1" applyAlignment="1">
      <alignment vertical="center" wrapText="1"/>
    </xf>
    <xf numFmtId="181" fontId="0" fillId="33" borderId="11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center"/>
    </xf>
    <xf numFmtId="0" fontId="0" fillId="33" borderId="12" xfId="0" applyNumberFormat="1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vertical="center"/>
    </xf>
    <xf numFmtId="0" fontId="0" fillId="33" borderId="14" xfId="0" applyNumberFormat="1" applyFont="1" applyFill="1" applyBorder="1" applyAlignment="1">
      <alignment vertical="center"/>
    </xf>
    <xf numFmtId="0" fontId="0" fillId="33" borderId="15" xfId="0" applyNumberFormat="1" applyFont="1" applyFill="1" applyBorder="1" applyAlignment="1">
      <alignment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H20" sqref="H20"/>
    </sheetView>
  </sheetViews>
  <sheetFormatPr defaultColWidth="13.125" defaultRowHeight="13.5"/>
  <cols>
    <col min="1" max="1" width="7.125" style="1" bestFit="1" customWidth="1"/>
    <col min="2" max="2" width="13.00390625" style="1" bestFit="1" customWidth="1"/>
    <col min="3" max="3" width="6.875" style="1" bestFit="1" customWidth="1"/>
    <col min="4" max="4" width="6.50390625" style="1" bestFit="1" customWidth="1"/>
    <col min="5" max="5" width="6.875" style="1" bestFit="1" customWidth="1"/>
    <col min="6" max="6" width="10.375" style="1" bestFit="1" customWidth="1"/>
    <col min="7" max="7" width="7.125" style="1" bestFit="1" customWidth="1"/>
    <col min="8" max="8" width="9.00390625" style="10" bestFit="1" customWidth="1"/>
    <col min="9" max="16384" width="13.125" style="1" customWidth="1"/>
  </cols>
  <sheetData>
    <row r="1" ht="13.5">
      <c r="A1" s="8" t="s">
        <v>17</v>
      </c>
    </row>
    <row r="2" ht="13.5">
      <c r="A2" s="8" t="s">
        <v>16</v>
      </c>
    </row>
    <row r="3" spans="1:8" ht="13.5">
      <c r="A3" s="15" t="s">
        <v>0</v>
      </c>
      <c r="B3" s="15"/>
      <c r="C3" s="15" t="s">
        <v>1</v>
      </c>
      <c r="D3" s="15"/>
      <c r="E3" s="21" t="s">
        <v>2</v>
      </c>
      <c r="F3" s="22"/>
      <c r="G3" s="22"/>
      <c r="H3" s="13" t="s">
        <v>15</v>
      </c>
    </row>
    <row r="4" spans="1:8" ht="13.5">
      <c r="A4" s="15"/>
      <c r="B4" s="15"/>
      <c r="C4" s="2" t="s">
        <v>13</v>
      </c>
      <c r="D4" s="2" t="s">
        <v>3</v>
      </c>
      <c r="E4" s="7" t="s">
        <v>14</v>
      </c>
      <c r="F4" s="7" t="s">
        <v>5</v>
      </c>
      <c r="G4" s="7" t="s">
        <v>6</v>
      </c>
      <c r="H4" s="14"/>
    </row>
    <row r="5" spans="1:8" ht="13.5">
      <c r="A5" s="15" t="s">
        <v>1</v>
      </c>
      <c r="B5" s="15"/>
      <c r="C5" s="3">
        <v>11413</v>
      </c>
      <c r="D5" s="9">
        <f>C5/$C$5*100</f>
        <v>100</v>
      </c>
      <c r="E5" s="3">
        <f>SUM(F5:G5)</f>
        <v>11219</v>
      </c>
      <c r="F5" s="3">
        <v>7577</v>
      </c>
      <c r="G5" s="3">
        <v>3642</v>
      </c>
      <c r="H5" s="11">
        <f>F5/E5*100</f>
        <v>67.537213655406</v>
      </c>
    </row>
    <row r="6" spans="1:8" ht="13.5">
      <c r="A6" s="15" t="s">
        <v>7</v>
      </c>
      <c r="B6" s="15"/>
      <c r="C6" s="4">
        <v>0</v>
      </c>
      <c r="D6" s="9">
        <f aca="true" t="shared" si="0" ref="D6:D11">C6/$C$5*100</f>
        <v>0</v>
      </c>
      <c r="E6" s="3">
        <f>SUM(F6:G6)</f>
        <v>0</v>
      </c>
      <c r="F6" s="4">
        <v>0</v>
      </c>
      <c r="G6" s="4">
        <v>0</v>
      </c>
      <c r="H6" s="11"/>
    </row>
    <row r="7" spans="1:8" ht="13.5">
      <c r="A7" s="16" t="s">
        <v>12</v>
      </c>
      <c r="B7" s="2" t="s">
        <v>4</v>
      </c>
      <c r="C7" s="5">
        <f>SUM(C8:C10)</f>
        <v>559</v>
      </c>
      <c r="D7" s="9">
        <f>C7/$C$5*100</f>
        <v>4.89792342066065</v>
      </c>
      <c r="E7" s="5">
        <f>SUM(E8:E10)</f>
        <v>552</v>
      </c>
      <c r="F7" s="5">
        <f>SUM(F8:F10)</f>
        <v>400</v>
      </c>
      <c r="G7" s="5">
        <f>SUM(G8:G10)</f>
        <v>152</v>
      </c>
      <c r="H7" s="12">
        <f>F7/E7*100</f>
        <v>72.46376811594203</v>
      </c>
    </row>
    <row r="8" spans="1:8" ht="13.5">
      <c r="A8" s="17"/>
      <c r="B8" s="2" t="s">
        <v>9</v>
      </c>
      <c r="C8" s="5">
        <v>194</v>
      </c>
      <c r="D8" s="9">
        <f t="shared" si="0"/>
        <v>1.699815999299045</v>
      </c>
      <c r="E8" s="3">
        <f>SUM(F8:G8)</f>
        <v>187</v>
      </c>
      <c r="F8" s="5">
        <v>132</v>
      </c>
      <c r="G8" s="5">
        <v>55</v>
      </c>
      <c r="H8" s="12">
        <f>F8/E8*100</f>
        <v>70.58823529411765</v>
      </c>
    </row>
    <row r="9" spans="1:8" ht="13.5">
      <c r="A9" s="17"/>
      <c r="B9" s="2" t="s">
        <v>8</v>
      </c>
      <c r="C9" s="5">
        <f>192+173</f>
        <v>365</v>
      </c>
      <c r="D9" s="9">
        <f t="shared" si="0"/>
        <v>3.1981074213616054</v>
      </c>
      <c r="E9" s="3">
        <f>SUM(F9:G9)</f>
        <v>365</v>
      </c>
      <c r="F9" s="5">
        <f>113+155</f>
        <v>268</v>
      </c>
      <c r="G9" s="5">
        <f>79+18</f>
        <v>97</v>
      </c>
      <c r="H9" s="12">
        <f>F9/E9*100</f>
        <v>73.42465753424658</v>
      </c>
    </row>
    <row r="10" spans="1:8" ht="13.5">
      <c r="A10" s="18"/>
      <c r="B10" s="2" t="s">
        <v>10</v>
      </c>
      <c r="C10" s="5">
        <v>0</v>
      </c>
      <c r="D10" s="9">
        <f t="shared" si="0"/>
        <v>0</v>
      </c>
      <c r="E10" s="3">
        <f>SUM(F10:G10)</f>
        <v>0</v>
      </c>
      <c r="F10" s="5">
        <v>0</v>
      </c>
      <c r="G10" s="5">
        <v>0</v>
      </c>
      <c r="H10" s="12"/>
    </row>
    <row r="11" spans="1:8" ht="13.5">
      <c r="A11" s="19" t="s">
        <v>11</v>
      </c>
      <c r="B11" s="20"/>
      <c r="C11" s="6">
        <f>C5-C7</f>
        <v>10854</v>
      </c>
      <c r="D11" s="9">
        <f t="shared" si="0"/>
        <v>95.10207657933934</v>
      </c>
      <c r="E11" s="3">
        <f>SUM(F11:G11)</f>
        <v>10667</v>
      </c>
      <c r="F11" s="6">
        <f>F5-F7</f>
        <v>7177</v>
      </c>
      <c r="G11" s="6">
        <f>G5-G7</f>
        <v>3490</v>
      </c>
      <c r="H11" s="12">
        <f>F11/E11*100</f>
        <v>67.28227242898659</v>
      </c>
    </row>
  </sheetData>
  <sheetProtection/>
  <mergeCells count="8">
    <mergeCell ref="H3:H4"/>
    <mergeCell ref="A5:B5"/>
    <mergeCell ref="A6:B6"/>
    <mergeCell ref="A7:A10"/>
    <mergeCell ref="A11:B11"/>
    <mergeCell ref="E3:G3"/>
    <mergeCell ref="A3:B4"/>
    <mergeCell ref="C3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田畑　諒</cp:lastModifiedBy>
  <cp:lastPrinted>2012-02-13T00:07:02Z</cp:lastPrinted>
  <dcterms:created xsi:type="dcterms:W3CDTF">2002-11-16T06:17:56Z</dcterms:created>
  <dcterms:modified xsi:type="dcterms:W3CDTF">2018-05-11T07:25:27Z</dcterms:modified>
  <cp:category/>
  <cp:version/>
  <cp:contentType/>
  <cp:contentStatus/>
</cp:coreProperties>
</file>