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yougo\Desktop\"/>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BW34" i="10"/>
  <c r="BW35" i="10" s="1"/>
  <c r="BW36" i="10" s="1"/>
  <c r="BW37" i="10" s="1"/>
  <c r="BW38" i="10" s="1"/>
  <c r="BW39" i="10" s="1"/>
  <c r="BW40" i="10" s="1"/>
  <c r="BW41" i="10" s="1"/>
  <c r="BW42" i="10" s="1"/>
  <c r="BW43" i="10" s="1"/>
  <c r="BE34" i="10"/>
  <c r="C34" i="10"/>
  <c r="CO34" i="10" l="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alcChain>
</file>

<file path=xl/sharedStrings.xml><?xml version="1.0" encoding="utf-8"?>
<sst xmlns="http://schemas.openxmlformats.org/spreadsheetml/2006/main" count="1237" uniqueCount="623">
  <si>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</si>
  <si>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</si>
  <si>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</si>
  <si>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</si>
  <si>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</si>
  <si>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</si>
  <si>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</si>
  <si>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</si>
  <si>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</si>
  <si>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</si>
  <si>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</si>
  <si>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</si>
  <si>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</si>
  <si>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</si>
  <si>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</si>
  <si>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</si>
  <si>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</si>
  <si>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</si>
  <si>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</si>
  <si>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</si>
  <si>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</si>
  <si>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</si>
  <si>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</si>
  <si>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</si>
  <si>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</si>
  <si>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</si>
  <si>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</si>
  <si>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</si>
  <si>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</si>
  <si>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</si>
  <si>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</si>
  <si>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</si>
  <si>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</si>
  <si>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</si>
  <si>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</si>
  <si>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</si>
  <si>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</si>
  <si>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</si>
  <si>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</si>
  <si>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</si>
  <si>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</si>
  <si>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</si>
  <si>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</si>
  <si>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</si>
  <si>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</si>
  <si>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</si>
  <si>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</si>
  <si>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</si>
  <si>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</si>
  <si>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</si>
  <si>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</si>
  <si>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</si>
  <si>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</si>
  <si>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</si>
  <si>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</si>
  <si>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</si>
  <si>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</si>
  <si>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</si>
  <si>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</si>
  <si>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</si>
  <si>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</si>
  <si>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</si>
  <si>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</si>
  <si>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</si>
  <si>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</si>
  <si>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</si>
  <si>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</si>
  <si>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</si>
  <si>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</si>
  <si>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</si>
  <si>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</si>
  <si>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</si>
  <si>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</si>
  <si>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</si>
  <si>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</si>
  <si>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</si>
  <si>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</si>
  <si>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</si>
  <si>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</si>
  <si>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</si>
  <si>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</si>
  <si>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</si>
  <si>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</si>
  <si>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</si>
  <si>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</si>
  <si>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</si>
  <si>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</si>
  <si>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</si>
  <si>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</si>
  <si>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</si>
  <si>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</si>
  <si>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</si>
  <si>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</si>
  <si>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</si>
  <si>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</si>
  <si>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</si>
  <si>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</si>
  <si>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</si>
  <si>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</si>
  <si>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</si>
  <si>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</si>
  <si>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</si>
  <si>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</si>
  <si>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</si>
  <si>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</si>
  <si>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</si>
  <si>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</si>
  <si>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</si>
  <si>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</si>
  <si>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</si>
  <si>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</si>
  <si>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</si>
  <si>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</si>
  <si>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</si>
  <si>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</si>
  <si>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</si>
  <si>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</si>
  <si>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</si>
  <si>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</si>
  <si>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</si>
  <si>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</si>
  <si>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</si>
  <si>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</si>
  <si>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</si>
  <si>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</si>
  <si>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</si>
  <si>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</si>
  <si>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</si>
  <si>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</si>
  <si>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</si>
  <si>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</si>
  <si>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</si>
  <si>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</si>
  <si>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</si>
  <si>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</si>
  <si>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</si>
  <si>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</si>
  <si>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</si>
  <si>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</si>
  <si>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</si>
  <si>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</si>
  <si>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</si>
  <si>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</si>
  <si>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</si>
  <si>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</si>
  <si>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</si>
  <si>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</si>
  <si>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</si>
  <si>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</si>
  <si>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</si>
  <si>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</si>
  <si>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</si>
  <si>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</si>
  <si>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</si>
  <si>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</si>
  <si>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</si>
  <si>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</si>
  <si>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</si>
  <si>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</si>
  <si>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</si>
  <si>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</si>
  <si>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</si>
  <si>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</si>
  <si>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</si>
  <si>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</si>
  <si>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</si>
  <si>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</si>
  <si>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</si>
  <si>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</si>
  <si>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</si>
  <si>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</si>
  <si>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</si>
  <si>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</si>
  <si>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</si>
  <si>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</si>
  <si>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</si>
  <si>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</si>
  <si>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</si>
  <si>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</si>
  <si>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</si>
  <si>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</si>
  <si>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</si>
  <si>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</si>
  <si>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</si>
  <si>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</si>
  <si>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</si>
  <si>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</si>
  <si>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</si>
  <si>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</si>
  <si>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</si>
  <si>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</si>
  <si>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</si>
  <si>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</si>
  <si>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</si>
  <si>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</si>
  <si>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</si>
  <si>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</si>
  <si>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</si>
  <si>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</si>
  <si>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</si>
  <si>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</si>
  <si>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</si>
  <si>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</si>
  <si>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</si>
  <si>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</si>
  <si>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</si>
  <si>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</si>
  <si>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</si>
  <si>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</si>
  <si>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</si>
  <si>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</si>
  <si>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</si>
  <si>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三重県度会町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</si>
  <si>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</si>
  <si>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</si>
  <si>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</si>
  <si>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</si>
  <si>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</si>
  <si>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</si>
  <si>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</si>
  <si>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</si>
  <si>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</si>
  <si>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</si>
  <si>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</si>
  <si>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</si>
  <si>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</si>
  <si>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</si>
  <si>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</si>
  <si>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</si>
  <si>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</si>
  <si>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</si>
  <si>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</si>
  <si>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</si>
  <si>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</si>
  <si>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</si>
  <si>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</si>
  <si>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</si>
  <si>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</si>
  <si>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</si>
  <si>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</si>
  <si>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</si>
  <si>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</si>
  <si>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</si>
  <si>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</si>
  <si>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</si>
  <si>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</si>
  <si>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</si>
  <si>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</si>
  <si>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</si>
  <si>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</si>
  <si>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</si>
  <si>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</si>
  <si>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</si>
  <si>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</si>
  <si>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</si>
  <si>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</si>
  <si>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</si>
  <si>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</si>
  <si>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</si>
  <si>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</si>
  <si>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</si>
  <si>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</si>
  <si>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</si>
  <si>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</si>
  <si>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</si>
  <si>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</si>
  <si>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</si>
  <si>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</si>
  <si>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</si>
  <si>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</si>
  <si>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</si>
  <si>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</si>
  <si>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</si>
  <si>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</si>
  <si>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</si>
  <si>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</si>
  <si>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</si>
  <si>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</si>
  <si>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</si>
  <si>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</si>
  <si>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</si>
  <si>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</si>
  <si>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</si>
  <si>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</si>
  <si>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</si>
  <si>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</si>
  <si>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</si>
  <si>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</si>
  <si>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</si>
  <si>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</si>
  <si>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</si>
  <si>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</si>
  <si>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</si>
  <si>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</si>
  <si>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</si>
  <si>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</si>
  <si>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</si>
  <si>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</si>
  <si>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</si>
  <si>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</si>
  <si>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</si>
  <si>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</si>
  <si>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</si>
  <si>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</si>
  <si>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</si>
  <si>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</si>
  <si>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</si>
  <si>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</si>
  <si>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</si>
  <si>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</si>
  <si>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</si>
  <si>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</si>
  <si>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</si>
  <si>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</si>
  <si>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</si>
  <si>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</si>
  <si>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</si>
  <si>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</si>
  <si>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</si>
  <si>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</si>
  <si>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</si>
  <si>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</si>
  <si>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</si>
  <si>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</si>
  <si>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</si>
  <si>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</si>
  <si>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</si>
  <si>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</si>
  <si>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</si>
  <si>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</si>
  <si>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</si>
  <si>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</si>
  <si>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</si>
  <si>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</si>
  <si>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</si>
  <si>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</si>
  <si>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</si>
  <si>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</si>
  <si>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</si>
  <si>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</si>
  <si>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</si>
  <si>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</si>
  <si>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</si>
  <si>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</si>
  <si>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</si>
  <si>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</si>
  <si>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</si>
  <si>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</si>
  <si>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</si>
  <si>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</si>
  <si>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</si>
  <si>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</si>
  <si>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</si>
  <si>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</si>
  <si>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</si>
  <si>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</si>
  <si>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</si>
  <si>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</si>
  <si>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</si>
  <si>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</si>
  <si>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</si>
  <si>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</si>
  <si>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</si>
  <si>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</si>
  <si>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</si>
  <si>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三重県度会町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</si>
  <si>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</si>
  <si>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</si>
  <si>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</si>
  <si>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</si>
  <si>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</si>
  <si>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</si>
  <si>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</si>
  <si>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</si>
  <si>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</si>
  <si>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</si>
  <si>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</si>
  <si>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</si>
  <si>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</si>
  <si>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</si>
  <si>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</si>
  <si>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</si>
  <si>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</si>
  <si>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</si>
  <si>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</si>
  <si>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</si>
  <si>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</si>
  <si>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</si>
  <si>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</si>
  <si>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</si>
  <si>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</si>
  <si>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</si>
  <si>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</si>
  <si>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</si>
  <si>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</si>
  <si>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</si>
  <si>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</si>
  <si>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</si>
  <si>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</si>
  <si>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</si>
  <si>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</si>
  <si>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</si>
  <si>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</si>
  <si>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</si>
  <si>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</si>
  <si>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</si>
  <si>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</si>
  <si>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</si>
  <si>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</si>
  <si>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</si>
  <si>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</si>
  <si>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</si>
  <si>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</si>
  <si>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</si>
  <si>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</si>
  <si>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</si>
  <si>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</si>
  <si>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</si>
  <si>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</si>
  <si>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</si>
  <si>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</si>
  <si>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</si>
  <si>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</si>
  <si>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</si>
  <si>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</si>
  <si>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</si>
  <si>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</si>
  <si>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</si>
  <si>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</si>
  <si>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</si>
  <si>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</si>
  <si>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</si>
  <si>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</si>
  <si>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</si>
  <si>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</si>
  <si>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</si>
  <si>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</si>
  <si>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</si>
  <si>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</si>
  <si>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</si>
  <si>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</si>
  <si>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</si>
  <si>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</si>
  <si>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</si>
  <si>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</si>
  <si>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</si>
  <si>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</si>
  <si>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</si>
  <si>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</si>
  <si>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</si>
  <si>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</si>
  <si>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</si>
  <si>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</si>
  <si>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</si>
  <si>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</si>
  <si>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</si>
  <si>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</si>
  <si>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</si>
  <si>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</si>
  <si>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</si>
  <si>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</si>
  <si>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</si>
  <si>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</si>
  <si>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</si>
  <si>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</si>
  <si>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</si>
  <si>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</si>
  <si>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</si>
  <si>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</si>
  <si>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</si>
  <si>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</si>
  <si>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</si>
  <si>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</si>
  <si>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</si>
  <si>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</si>
  <si>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</si>
  <si>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</si>
  <si>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</si>
  <si>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</si>
  <si>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</si>
  <si>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</si>
  <si>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</si>
  <si>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</si>
  <si>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</si>
  <si>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</si>
  <si>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</si>
  <si>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</si>
  <si>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</si>
  <si>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</si>
  <si>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</si>
  <si>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</si>
  <si>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</si>
  <si>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</si>
  <si>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</si>
  <si>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</si>
  <si>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</si>
  <si>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</si>
  <si>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</si>
  <si>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</si>
  <si>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</si>
  <si>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</si>
  <si>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</si>
  <si>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</si>
  <si>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</si>
  <si>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</si>
  <si>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</si>
  <si>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</si>
  <si>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</si>
  <si>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</si>
  <si>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</si>
  <si>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</si>
  <si>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</si>
  <si>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</si>
  <si>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</si>
  <si>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</si>
  <si>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</si>
  <si>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</si>
  <si>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</si>
  <si>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</si>
  <si>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</si>
  <si>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</si>
  <si>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</si>
  <si>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</si>
  <si>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</si>
  <si>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</si>
  <si>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</si>
  <si>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</si>
  <si>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</si>
  <si>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</si>
  <si>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</si>
  <si>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</si>
  <si>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</si>
  <si>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</si>
  <si>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</si>
  <si>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</si>
  <si>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</si>
  <si>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</si>
  <si>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</si>
  <si>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</si>
  <si>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</si>
  <si>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</si>
  <si>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</si>
  <si>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</si>
  <si>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</si>
  <si>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</si>
  <si>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</si>
  <si>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</si>
  <si>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</si>
  <si>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</si>
  <si>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</si>
  <si>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</si>
  <si>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</si>
  <si>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</si>
  <si>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</si>
  <si>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</si>
  <si>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</si>
  <si>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</si>
  <si>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</si>
  <si>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</si>
  <si>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</si>
  <si>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</si>
  <si>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</si>
  <si>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</si>
  <si>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7.56</t>
  </si>
  <si>
    <t>▲ 1.19</t>
  </si>
  <si>
    <t>▲ 1.39</t>
  </si>
  <si>
    <t>▲ 2.94</t>
  </si>
  <si>
    <t>一般会計</t>
  </si>
  <si>
    <t>水道事業会計</t>
  </si>
  <si>
    <t>国民健康保険特別会計</t>
  </si>
  <si>
    <t>介護保険特別会計</t>
  </si>
  <si>
    <t>介護サービス事業特別会計</t>
  </si>
  <si>
    <t>郡指導主事共同設置事業特別会計</t>
  </si>
  <si>
    <t>住宅新築資金等貸付事業特別会計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</si>
  <si>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</si>
  <si>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</si>
  <si>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</si>
  <si>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</si>
  <si>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</si>
  <si>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</si>
  <si>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</si>
  <si>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</si>
  <si>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</si>
  <si>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</si>
  <si>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</si>
  <si>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</si>
  <si>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わたらい老人福祉施設組合(指定通所事業所高砂寮特別会計)</t>
    <rPh sb="13" eb="15">
      <t>シテイ</t>
    </rPh>
    <rPh sb="15" eb="17">
      <t>ツウショ</t>
    </rPh>
    <rPh sb="17" eb="20">
      <t>ジギョウショ</t>
    </rPh>
    <rPh sb="20" eb="22">
      <t>タカサゴ</t>
    </rPh>
    <rPh sb="22" eb="23">
      <t>リョウ</t>
    </rPh>
    <phoneticPr fontId="2"/>
  </si>
  <si>
    <t>わたらい老人福祉施設組合(特別養護老人ホーム真砂寮特別会計)</t>
    <rPh sb="22" eb="23">
      <t>マ</t>
    </rPh>
    <phoneticPr fontId="2"/>
  </si>
  <si>
    <t>わたらい老人福祉施設組合(特別養護老人ホームわたらい緑清苑特別会計)</t>
    <rPh sb="26" eb="27">
      <t>リョク</t>
    </rPh>
    <rPh sb="27" eb="29">
      <t>セイエン</t>
    </rPh>
    <phoneticPr fontId="2"/>
  </si>
  <si>
    <t>三重県市町総合事務組合（一般会計）</t>
    <rPh sb="0" eb="3">
      <t>ミエケン</t>
    </rPh>
    <rPh sb="3" eb="5">
      <t>シマチ</t>
    </rPh>
    <rPh sb="5" eb="7">
      <t>ソウゴウ</t>
    </rPh>
    <rPh sb="7" eb="9">
      <t>ジム</t>
    </rPh>
    <rPh sb="9" eb="11">
      <t>クミアイ</t>
    </rPh>
    <rPh sb="12" eb="14">
      <t>イッパン</t>
    </rPh>
    <rPh sb="14" eb="16">
      <t>カイケイ</t>
    </rPh>
    <phoneticPr fontId="2"/>
  </si>
  <si>
    <t>三重県市町総合事務組合（デジタル地図特別会計）</t>
    <rPh sb="16" eb="18">
      <t>チズ</t>
    </rPh>
    <phoneticPr fontId="2"/>
  </si>
  <si>
    <t>三重県市町総合事務組合（公平委員会特別会計）</t>
    <phoneticPr fontId="2"/>
  </si>
  <si>
    <t>三重県市町総合事務組合（消防救急無線特別会計）</t>
    <phoneticPr fontId="2"/>
  </si>
  <si>
    <t>度会広域連合（一般会計）</t>
    <rPh sb="0" eb="2">
      <t>ワタライ</t>
    </rPh>
    <rPh sb="2" eb="4">
      <t>コウイキ</t>
    </rPh>
    <rPh sb="4" eb="6">
      <t>レンゴウ</t>
    </rPh>
    <rPh sb="7" eb="9">
      <t>イッパン</t>
    </rPh>
    <rPh sb="9" eb="11">
      <t>カイケイ</t>
    </rPh>
    <phoneticPr fontId="2"/>
  </si>
  <si>
    <t>伊勢広域環境組合（一般会計）</t>
    <rPh sb="0" eb="2">
      <t>イセ</t>
    </rPh>
    <rPh sb="2" eb="4">
      <t>コウイキ</t>
    </rPh>
    <rPh sb="4" eb="6">
      <t>カンキョウ</t>
    </rPh>
    <rPh sb="6" eb="8">
      <t>クミアイ</t>
    </rPh>
    <rPh sb="9" eb="11">
      <t>イッパン</t>
    </rPh>
    <rPh sb="11" eb="13">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</si>
  <si>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</si>
  <si>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</si>
  <si>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</si>
  <si>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15" eb="17">
      <t>コウキ</t>
    </rPh>
    <rPh sb="17" eb="20">
      <t>コウレイシャ</t>
    </rPh>
    <rPh sb="20" eb="22">
      <t>イリョウ</t>
    </rPh>
    <rPh sb="22" eb="24">
      <t>トクベツ</t>
    </rPh>
    <phoneticPr fontId="2"/>
  </si>
  <si>
    <t>度会土地開発公社</t>
    <rPh sb="0" eb="2">
      <t>ワタライ</t>
    </rPh>
    <rPh sb="2" eb="4">
      <t>トチ</t>
    </rPh>
    <rPh sb="4" eb="6">
      <t>カイハツ</t>
    </rPh>
    <rPh sb="6" eb="8">
      <t>コウシャ</t>
    </rPh>
    <phoneticPr fontId="2"/>
  </si>
  <si>
    <t>三重県市町総合事務組合（共同研修特別会計）</t>
    <phoneticPr fontId="2"/>
  </si>
  <si>
    <t>三重県市町総合事務組合（退職手当特別会計）</t>
    <phoneticPr fontId="2"/>
  </si>
  <si>
    <t>三重県市町総合事務組合（物品特別会計）</t>
    <phoneticPr fontId="2"/>
  </si>
  <si>
    <t>-</t>
    <phoneticPr fontId="2"/>
  </si>
  <si>
    <t>まちづくり施設等整備基金</t>
    <rPh sb="5" eb="12">
      <t>シセツトウセイビキキン</t>
    </rPh>
    <phoneticPr fontId="2"/>
  </si>
  <si>
    <t>教育施設整備基金</t>
    <rPh sb="0" eb="8">
      <t>キョウイクシセツセイビキキン</t>
    </rPh>
    <phoneticPr fontId="2"/>
  </si>
  <si>
    <t>公園施設保全基金</t>
    <rPh sb="0" eb="2">
      <t>コウエン</t>
    </rPh>
    <rPh sb="2" eb="4">
      <t>シセツ</t>
    </rPh>
    <rPh sb="4" eb="6">
      <t>ホゼン</t>
    </rPh>
    <rPh sb="6" eb="8">
      <t>キキン</t>
    </rPh>
    <phoneticPr fontId="2"/>
  </si>
  <si>
    <t>地域福祉基金</t>
    <rPh sb="0" eb="2">
      <t>チイキ</t>
    </rPh>
    <rPh sb="2" eb="4">
      <t>フクシ</t>
    </rPh>
    <rPh sb="4" eb="6">
      <t>キキン</t>
    </rPh>
    <phoneticPr fontId="2"/>
  </si>
  <si>
    <t>森林環境譲与税基金</t>
    <rPh sb="0" eb="7">
      <t>シンリンカンキョウジョウヨゼイ</t>
    </rPh>
    <rPh sb="7" eb="9">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</si>
  <si>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</si>
  <si>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</si>
  <si>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</si>
  <si>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</si>
  <si>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</si>
  <si>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</si>
  <si>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</si>
  <si>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</si>
  <si>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</si>
  <si>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</si>
  <si>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</si>
  <si>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</si>
  <si>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従来から地方債の発行の抑制に努めている結果、実質公債費比率は常に一桁台で推移している。今後も将来的な財政負担を常に意識し、引き続き健全な財政運営に努めていく。</t>
    <rPh sb="1" eb="3">
      <t>ジュウライ</t>
    </rPh>
    <rPh sb="5" eb="8">
      <t>チホウサイ</t>
    </rPh>
    <rPh sb="9" eb="11">
      <t>ハッコウ</t>
    </rPh>
    <rPh sb="12" eb="14">
      <t>ヨクセイ</t>
    </rPh>
    <rPh sb="15" eb="16">
      <t>ツト</t>
    </rPh>
    <rPh sb="20" eb="22">
      <t>ケッカ</t>
    </rPh>
    <rPh sb="23" eb="25">
      <t>ジッシツ</t>
    </rPh>
    <rPh sb="25" eb="28">
      <t>コウサイヒ</t>
    </rPh>
    <rPh sb="28" eb="30">
      <t>ヒリツ</t>
    </rPh>
    <rPh sb="31" eb="32">
      <t>ツネ</t>
    </rPh>
    <rPh sb="33" eb="35">
      <t>ヒトケタ</t>
    </rPh>
    <rPh sb="35" eb="36">
      <t>ダイ</t>
    </rPh>
    <rPh sb="37" eb="39">
      <t>スイイ</t>
    </rPh>
    <rPh sb="44" eb="46">
      <t>コンゴ</t>
    </rPh>
    <rPh sb="47" eb="50">
      <t>ショウライテキ</t>
    </rPh>
    <rPh sb="51" eb="53">
      <t>ザイセイ</t>
    </rPh>
    <rPh sb="53" eb="55">
      <t>フタン</t>
    </rPh>
    <rPh sb="56" eb="57">
      <t>ツネ</t>
    </rPh>
    <rPh sb="58" eb="60">
      <t>イシキ</t>
    </rPh>
    <rPh sb="62" eb="63">
      <t>ヒ</t>
    </rPh>
    <rPh sb="64" eb="65">
      <t>ツヅ</t>
    </rPh>
    <rPh sb="66" eb="68">
      <t>ケンゼン</t>
    </rPh>
    <rPh sb="69" eb="71">
      <t>ザイセイ</t>
    </rPh>
    <rPh sb="71" eb="73">
      <t>ウンエイ</t>
    </rPh>
    <rPh sb="74" eb="75">
      <t>ツト</t>
    </rPh>
    <phoneticPr fontId="5"/>
  </si>
  <si>
    <t>　これまで地方債の発行と償還のバランス、人件費の抑制等により、将来負担比率がプラスに転じたことはないが、今後減価償却が進むと、公共施設の更新の必要性が高まり、新規の地方債発行や支出の増加が見込まれる。結果、将来負担額の増加が予想されるため、公共施設等総合管理計画、個別施設計画に基づき、計画的・効果的に取り組んでいく。</t>
    <rPh sb="12" eb="14">
      <t>ショウカン</t>
    </rPh>
    <rPh sb="20" eb="23">
      <t>ジンケンヒ</t>
    </rPh>
    <rPh sb="24" eb="26">
      <t>ヨクセイ</t>
    </rPh>
    <rPh sb="26" eb="2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</si>
</sst>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5890-4237-8C18-89F5F4E498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46693</c:v>
                </c:pt>
                <c:pt idx="1">
                  <c:v>45801</c:v>
                </c:pt>
                <c:pt idx="2">
                  <c:v>36474</c:v>
                </c:pt>
                <c:pt idx="3">
                  <c:v>39155</c:v>
                </c:pt>
                <c:pt idx="4">
                  <c:v>54594</c:v>
                </c:pt>
              </c:numCache>
            </c:numRef>
          </c:val>
          <c:smooth val="0"/>
          <c:extLst>
            <c:ext xmlns:c16="http://schemas.microsoft.com/office/drawing/2014/chart" uri="{C3380CC4-5D6E-409C-BE32-E72D297353CC}">
              <c16:uniqueId val="{00000001-5890-4237-8C18-89F5F4E498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4.6399999999999997</c:v>
                </c:pt>
                <c:pt idx="1">
                  <c:v>3.36</c:v>
                </c:pt>
                <c:pt idx="2">
                  <c:v>3.27</c:v>
                </c:pt>
                <c:pt idx="3">
                  <c:v>3.54</c:v>
                </c:pt>
                <c:pt idx="4">
                  <c:v>4.97</c:v>
                </c:pt>
              </c:numCache>
            </c:numRef>
          </c:val>
          <c:extLst>
            <c:ext xmlns:c16="http://schemas.microsoft.com/office/drawing/2014/chart" uri="{C3380CC4-5D6E-409C-BE32-E72D297353CC}">
              <c16:uniqueId val="{00000000-F5F2-4923-B039-BE22F1568D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54.13</c:v>
                </c:pt>
                <c:pt idx="1">
                  <c:v>55.9</c:v>
                </c:pt>
                <c:pt idx="2">
                  <c:v>54.26</c:v>
                </c:pt>
                <c:pt idx="3">
                  <c:v>50.17</c:v>
                </c:pt>
                <c:pt idx="4">
                  <c:v>49.36</c:v>
                </c:pt>
              </c:numCache>
            </c:numRef>
          </c:val>
          <c:extLst>
            <c:ext xmlns:c16="http://schemas.microsoft.com/office/drawing/2014/chart" uri="{C3380CC4-5D6E-409C-BE32-E72D297353CC}">
              <c16:uniqueId val="{00000001-F5F2-4923-B039-BE22F1568D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-7.56</c:v>
                </c:pt>
                <c:pt idx="1">
                  <c:v>-1.19</c:v>
                </c:pt>
                <c:pt idx="2">
                  <c:v>-1.39</c:v>
                </c:pt>
                <c:pt idx="3">
                  <c:v>-2.94</c:v>
                </c:pt>
                <c:pt idx="4">
                  <c:v>0.55000000000000004</c:v>
                </c:pt>
              </c:numCache>
            </c:numRef>
          </c:val>
          <c:smooth val="0"/>
          <c:extLst>
            <c:ext xmlns:c16="http://schemas.microsoft.com/office/drawing/2014/chart" uri="{C3380CC4-5D6E-409C-BE32-E72D297353CC}">
              <c16:uniqueId val="{00000002-F5F2-4923-B039-BE22F1568D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0.39</c:v>
                </c:pt>
                <c:pt idx="2">
                  <c:v>#N/A</c:v>
                </c:pt>
                <c:pt idx="3">
                  <c:v>3.12</c:v>
                </c:pt>
                <c:pt idx="4">
                  <c:v>0</c:v>
                </c:pt>
                <c:pt idx="5">
                  <c:v>0</c:v>
                </c:pt>
                <c:pt idx="6">
                  <c:v>0</c:v>
                </c:pt>
                <c:pt idx="7">
                  <c:v>0</c:v>
                </c:pt>
                <c:pt idx="8">
                  <c:v>0</c:v>
                </c:pt>
                <c:pt idx="9">
                  <c:v>0</c:v>
                </c:pt>
              </c:numCache>
            </c:numRef>
          </c:val>
          <c:extLst>
            <c:ext xmlns:c16="http://schemas.microsoft.com/office/drawing/2014/chart" uri="{C3380CC4-5D6E-409C-BE32-E72D297353CC}">
              <c16:uniqueId val="{00000000-4D90-4628-A597-9EA14B095F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90-4628-A597-9EA14B095F2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c:v>
                </c:pt>
                <c:pt idx="4">
                  <c:v>#N/A</c:v>
                </c:pt>
                <c:pt idx="5">
                  <c:v>0</c:v>
                </c:pt>
                <c:pt idx="6">
                  <c:v>#N/A</c:v>
                </c:pt>
                <c:pt idx="7">
                  <c:v>0.05</c:v>
                </c:pt>
                <c:pt idx="8">
                  <c:v>#N/A</c:v>
                </c:pt>
                <c:pt idx="9">
                  <c:v>0.01</c:v>
                </c:pt>
              </c:numCache>
            </c:numRef>
          </c:val>
          <c:extLst>
            <c:ext xmlns:c16="http://schemas.microsoft.com/office/drawing/2014/chart" uri="{C3380CC4-5D6E-409C-BE32-E72D297353CC}">
              <c16:uniqueId val="{00000002-4D90-4628-A597-9EA14B095F26}"/>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D90-4628-A597-9EA14B095F26}"/>
            </c:ext>
          </c:extLst>
        </c:ser>
        <c:ser>
          <c:idx val="4"/>
          <c:order val="4"/>
          <c:tx>
            <c:strRef>
              <c:f>データシート!$A$31</c:f>
              <c:strCache>
                <c:ptCount val="1"/>
                <c:pt idx="0">
                  <c:v>郡指導主事共同設置事業特別会計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0.03</c:v>
                </c:pt>
                <c:pt idx="4">
                  <c:v>#N/A</c:v>
                </c:pt>
                <c:pt idx="5">
                  <c:v>0.06</c:v>
                </c:pt>
                <c:pt idx="6">
                  <c:v>#N/A</c:v>
                </c:pt>
                <c:pt idx="7">
                  <c:v>0.03</c:v>
                </c:pt>
                <c:pt idx="8">
                  <c:v>#N/A</c:v>
                </c:pt>
                <c:pt idx="9">
                  <c:v>0.02</c:v>
                </c:pt>
              </c:numCache>
            </c:numRef>
          </c:val>
          <c:extLst>
            <c:ext xmlns:c16="http://schemas.microsoft.com/office/drawing/2014/chart" uri="{C3380CC4-5D6E-409C-BE32-E72D297353CC}">
              <c16:uniqueId val="{00000004-4D90-4628-A597-9EA14B095F26}"/>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0.16</c:v>
                </c:pt>
                <c:pt idx="4">
                  <c:v>#N/A</c:v>
                </c:pt>
                <c:pt idx="5">
                  <c:v>0.18</c:v>
                </c:pt>
                <c:pt idx="6">
                  <c:v>#N/A</c:v>
                </c:pt>
                <c:pt idx="7">
                  <c:v>0.18</c:v>
                </c:pt>
                <c:pt idx="8">
                  <c:v>#N/A</c:v>
                </c:pt>
                <c:pt idx="9">
                  <c:v>0.2</c:v>
                </c:pt>
              </c:numCache>
            </c:numRef>
          </c:val>
          <c:extLst>
            <c:ext xmlns:c16="http://schemas.microsoft.com/office/drawing/2014/chart" uri="{C3380CC4-5D6E-409C-BE32-E72D297353CC}">
              <c16:uniqueId val="{00000005-4D90-4628-A597-9EA14B095F2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c:v>
                </c:pt>
                <c:pt idx="2">
                  <c:v>#N/A</c:v>
                </c:pt>
                <c:pt idx="3">
                  <c:v>0.38</c:v>
                </c:pt>
                <c:pt idx="4">
                  <c:v>#N/A</c:v>
                </c:pt>
                <c:pt idx="5">
                  <c:v>0.42</c:v>
                </c:pt>
                <c:pt idx="6">
                  <c:v>#N/A</c:v>
                </c:pt>
                <c:pt idx="7">
                  <c:v>1.3</c:v>
                </c:pt>
                <c:pt idx="8">
                  <c:v>#N/A</c:v>
                </c:pt>
                <c:pt idx="9">
                  <c:v>2.1</c:v>
                </c:pt>
              </c:numCache>
            </c:numRef>
          </c:val>
          <c:extLst>
            <c:ext xmlns:c16="http://schemas.microsoft.com/office/drawing/2014/chart" uri="{C3380CC4-5D6E-409C-BE32-E72D297353CC}">
              <c16:uniqueId val="{00000006-4D90-4628-A597-9EA14B095F2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1.75</c:v>
                </c:pt>
                <c:pt idx="2">
                  <c:v>#N/A</c:v>
                </c:pt>
                <c:pt idx="3">
                  <c:v>3.3</c:v>
                </c:pt>
                <c:pt idx="4">
                  <c:v>#N/A</c:v>
                </c:pt>
                <c:pt idx="5">
                  <c:v>5.34</c:v>
                </c:pt>
                <c:pt idx="6">
                  <c:v>#N/A</c:v>
                </c:pt>
                <c:pt idx="7">
                  <c:v>2.48</c:v>
                </c:pt>
                <c:pt idx="8">
                  <c:v>#N/A</c:v>
                </c:pt>
                <c:pt idx="9">
                  <c:v>2.2999999999999998</c:v>
                </c:pt>
              </c:numCache>
            </c:numRef>
          </c:val>
          <c:extLst>
            <c:ext xmlns:c16="http://schemas.microsoft.com/office/drawing/2014/chart" uri="{C3380CC4-5D6E-409C-BE32-E72D297353CC}">
              <c16:uniqueId val="{00000007-4D90-4628-A597-9EA14B095F2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2.68</c:v>
                </c:pt>
                <c:pt idx="6">
                  <c:v>#N/A</c:v>
                </c:pt>
                <c:pt idx="7">
                  <c:v>2.2799999999999998</c:v>
                </c:pt>
                <c:pt idx="8">
                  <c:v>#N/A</c:v>
                </c:pt>
                <c:pt idx="9">
                  <c:v>2.31</c:v>
                </c:pt>
              </c:numCache>
            </c:numRef>
          </c:val>
          <c:extLst>
            <c:ext xmlns:c16="http://schemas.microsoft.com/office/drawing/2014/chart" uri="{C3380CC4-5D6E-409C-BE32-E72D297353CC}">
              <c16:uniqueId val="{00000008-4D90-4628-A597-9EA14B095F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4.5999999999999996</c:v>
                </c:pt>
                <c:pt idx="2">
                  <c:v>#N/A</c:v>
                </c:pt>
                <c:pt idx="3">
                  <c:v>3.28</c:v>
                </c:pt>
                <c:pt idx="4">
                  <c:v>#N/A</c:v>
                </c:pt>
                <c:pt idx="5">
                  <c:v>3.19</c:v>
                </c:pt>
                <c:pt idx="6">
                  <c:v>#N/A</c:v>
                </c:pt>
                <c:pt idx="7">
                  <c:v>3.48</c:v>
                </c:pt>
                <c:pt idx="8">
                  <c:v>#N/A</c:v>
                </c:pt>
                <c:pt idx="9">
                  <c:v>4.93</c:v>
                </c:pt>
              </c:numCache>
            </c:numRef>
          </c:val>
          <c:extLst>
            <c:ext xmlns:c16="http://schemas.microsoft.com/office/drawing/2014/chart" uri="{C3380CC4-5D6E-409C-BE32-E72D297353CC}">
              <c16:uniqueId val="{00000009-4D90-4628-A597-9EA14B095F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267</c:v>
                </c:pt>
                <c:pt idx="5">
                  <c:v>270</c:v>
                </c:pt>
                <c:pt idx="8">
                  <c:v>275</c:v>
                </c:pt>
                <c:pt idx="11">
                  <c:v>259</c:v>
                </c:pt>
                <c:pt idx="14">
                  <c:v>268</c:v>
                </c:pt>
              </c:numCache>
            </c:numRef>
          </c:val>
          <c:extLst>
            <c:ext xmlns:c16="http://schemas.microsoft.com/office/drawing/2014/chart" uri="{C3380CC4-5D6E-409C-BE32-E72D297353CC}">
              <c16:uniqueId val="{00000000-3D31-443B-8723-C8462BEA97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31-443B-8723-C8462BEA97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31-443B-8723-C8462BEA97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61</c:v>
                </c:pt>
                <c:pt idx="3">
                  <c:v>57</c:v>
                </c:pt>
                <c:pt idx="6">
                  <c:v>33</c:v>
                </c:pt>
                <c:pt idx="9">
                  <c:v>25</c:v>
                </c:pt>
                <c:pt idx="12">
                  <c:v>0</c:v>
                </c:pt>
              </c:numCache>
            </c:numRef>
          </c:val>
          <c:extLst>
            <c:ext xmlns:c16="http://schemas.microsoft.com/office/drawing/2014/chart" uri="{C3380CC4-5D6E-409C-BE32-E72D297353CC}">
              <c16:uniqueId val="{00000003-3D31-443B-8723-C8462BEA97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c:v>
                </c:pt>
                <c:pt idx="3">
                  <c:v>14</c:v>
                </c:pt>
                <c:pt idx="6">
                  <c:v>16</c:v>
                </c:pt>
                <c:pt idx="9">
                  <c:v>18</c:v>
                </c:pt>
                <c:pt idx="12">
                  <c:v>19</c:v>
                </c:pt>
              </c:numCache>
            </c:numRef>
          </c:val>
          <c:extLst>
            <c:ext xmlns:c16="http://schemas.microsoft.com/office/drawing/2014/chart" uri="{C3380CC4-5D6E-409C-BE32-E72D297353CC}">
              <c16:uniqueId val="{00000004-3D31-443B-8723-C8462BEA97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21</c:v>
                </c:pt>
              </c:numCache>
            </c:numRef>
          </c:val>
          <c:extLst>
            <c:ext xmlns:c16="http://schemas.microsoft.com/office/drawing/2014/chart" uri="{C3380CC4-5D6E-409C-BE32-E72D297353CC}">
              <c16:uniqueId val="{00000005-3D31-443B-8723-C8462BEA97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31-443B-8723-C8462BEA97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284</c:v>
                </c:pt>
                <c:pt idx="3">
                  <c:v>287</c:v>
                </c:pt>
                <c:pt idx="6">
                  <c:v>307</c:v>
                </c:pt>
                <c:pt idx="9">
                  <c:v>314</c:v>
                </c:pt>
                <c:pt idx="12">
                  <c:v>317</c:v>
                </c:pt>
              </c:numCache>
            </c:numRef>
          </c:val>
          <c:extLst>
            <c:ext xmlns:c16="http://schemas.microsoft.com/office/drawing/2014/chart" uri="{C3380CC4-5D6E-409C-BE32-E72D297353CC}">
              <c16:uniqueId val="{00000007-3D31-443B-8723-C8462BEA97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99</c:v>
                </c:pt>
                <c:pt idx="2">
                  <c:v>#N/A</c:v>
                </c:pt>
                <c:pt idx="3">
                  <c:v>#N/A</c:v>
                </c:pt>
                <c:pt idx="4">
                  <c:v>88</c:v>
                </c:pt>
                <c:pt idx="5">
                  <c:v>#N/A</c:v>
                </c:pt>
                <c:pt idx="6">
                  <c:v>#N/A</c:v>
                </c:pt>
                <c:pt idx="7">
                  <c:v>81</c:v>
                </c:pt>
                <c:pt idx="8">
                  <c:v>#N/A</c:v>
                </c:pt>
                <c:pt idx="9">
                  <c:v>#N/A</c:v>
                </c:pt>
                <c:pt idx="10">
                  <c:v>98</c:v>
                </c:pt>
                <c:pt idx="11">
                  <c:v>#N/A</c:v>
                </c:pt>
                <c:pt idx="12">
                  <c:v>#N/A</c:v>
                </c:pt>
                <c:pt idx="13">
                  <c:v>89</c:v>
                </c:pt>
                <c:pt idx="14">
                  <c:v>#N/A</c:v>
                </c:pt>
              </c:numCache>
            </c:numRef>
          </c:val>
          <c:smooth val="0"/>
          <c:extLst>
            <c:ext xmlns:c16="http://schemas.microsoft.com/office/drawing/2014/chart" uri="{C3380CC4-5D6E-409C-BE32-E72D297353CC}">
              <c16:uniqueId val="{00000008-3D31-443B-8723-C8462BEA97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2754</c:v>
                </c:pt>
                <c:pt idx="5">
                  <c:v>2654</c:v>
                </c:pt>
                <c:pt idx="8">
                  <c:v>2610</c:v>
                </c:pt>
                <c:pt idx="11">
                  <c:v>2493</c:v>
                </c:pt>
                <c:pt idx="14">
                  <c:v>2338</c:v>
                </c:pt>
              </c:numCache>
            </c:numRef>
          </c:val>
          <c:extLst>
            <c:ext xmlns:c16="http://schemas.microsoft.com/office/drawing/2014/chart" uri="{C3380CC4-5D6E-409C-BE32-E72D297353CC}">
              <c16:uniqueId val="{00000000-40AD-4970-B3F1-53148158E2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0AD-4970-B3F1-53148158E2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3103</c:v>
                </c:pt>
                <c:pt idx="5">
                  <c:v>3267</c:v>
                </c:pt>
                <c:pt idx="8">
                  <c:v>3186</c:v>
                </c:pt>
                <c:pt idx="11">
                  <c:v>3089</c:v>
                </c:pt>
                <c:pt idx="14">
                  <c:v>3141</c:v>
                </c:pt>
              </c:numCache>
            </c:numRef>
          </c:val>
          <c:extLst>
            <c:ext xmlns:c16="http://schemas.microsoft.com/office/drawing/2014/chart" uri="{C3380CC4-5D6E-409C-BE32-E72D297353CC}">
              <c16:uniqueId val="{00000002-40AD-4970-B3F1-53148158E2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AD-4970-B3F1-53148158E2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AD-4970-B3F1-53148158E2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AD-4970-B3F1-53148158E2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629</c:v>
                </c:pt>
                <c:pt idx="3">
                  <c:v>632</c:v>
                </c:pt>
                <c:pt idx="6">
                  <c:v>608</c:v>
                </c:pt>
                <c:pt idx="9">
                  <c:v>585</c:v>
                </c:pt>
                <c:pt idx="12">
                  <c:v>563</c:v>
                </c:pt>
              </c:numCache>
            </c:numRef>
          </c:val>
          <c:extLst>
            <c:ext xmlns:c16="http://schemas.microsoft.com/office/drawing/2014/chart" uri="{C3380CC4-5D6E-409C-BE32-E72D297353CC}">
              <c16:uniqueId val="{00000006-40AD-4970-B3F1-53148158E2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200</c:v>
                </c:pt>
                <c:pt idx="3">
                  <c:v>150</c:v>
                </c:pt>
                <c:pt idx="6">
                  <c:v>118</c:v>
                </c:pt>
                <c:pt idx="9">
                  <c:v>95</c:v>
                </c:pt>
                <c:pt idx="12">
                  <c:v>79</c:v>
                </c:pt>
              </c:numCache>
            </c:numRef>
          </c:val>
          <c:extLst>
            <c:ext xmlns:c16="http://schemas.microsoft.com/office/drawing/2014/chart" uri="{C3380CC4-5D6E-409C-BE32-E72D297353CC}">
              <c16:uniqueId val="{00000007-40AD-4970-B3F1-53148158E2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897</c:v>
                </c:pt>
                <c:pt idx="3">
                  <c:v>785</c:v>
                </c:pt>
                <c:pt idx="6">
                  <c:v>639</c:v>
                </c:pt>
                <c:pt idx="9">
                  <c:v>639</c:v>
                </c:pt>
                <c:pt idx="12">
                  <c:v>631</c:v>
                </c:pt>
              </c:numCache>
            </c:numRef>
          </c:val>
          <c:extLst>
            <c:ext xmlns:c16="http://schemas.microsoft.com/office/drawing/2014/chart" uri="{C3380CC4-5D6E-409C-BE32-E72D297353CC}">
              <c16:uniqueId val="{00000008-40AD-4970-B3F1-53148158E2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AD-4970-B3F1-53148158E2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3341</c:v>
                </c:pt>
                <c:pt idx="3">
                  <c:v>3221</c:v>
                </c:pt>
                <c:pt idx="6">
                  <c:v>3154</c:v>
                </c:pt>
                <c:pt idx="9">
                  <c:v>2999</c:v>
                </c:pt>
                <c:pt idx="12">
                  <c:v>2922</c:v>
                </c:pt>
              </c:numCache>
            </c:numRef>
          </c:val>
          <c:extLst>
            <c:ext xmlns:c16="http://schemas.microsoft.com/office/drawing/2014/chart" uri="{C3380CC4-5D6E-409C-BE32-E72D297353CC}">
              <c16:uniqueId val="{0000000A-40AD-4970-B3F1-53148158E2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AD-4970-B3F1-53148158E2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1414</c:v>
                </c:pt>
                <c:pt idx="1">
                  <c:v>1328</c:v>
                </c:pt>
                <c:pt idx="2">
                  <c:v>1304</c:v>
                </c:pt>
              </c:numCache>
            </c:numRef>
          </c:val>
          <c:extLst>
            <c:ext xmlns:c16="http://schemas.microsoft.com/office/drawing/2014/chart" uri="{C3380CC4-5D6E-409C-BE32-E72D297353CC}">
              <c16:uniqueId val="{00000000-5C51-4EF8-A1C8-59FEF006C3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378</c:v>
                </c:pt>
                <c:pt idx="1">
                  <c:v>383</c:v>
                </c:pt>
                <c:pt idx="2">
                  <c:v>388</c:v>
                </c:pt>
              </c:numCache>
            </c:numRef>
          </c:val>
          <c:extLst>
            <c:ext xmlns:c16="http://schemas.microsoft.com/office/drawing/2014/chart" uri="{C3380CC4-5D6E-409C-BE32-E72D297353CC}">
              <c16:uniqueId val="{00000001-5C51-4EF8-A1C8-59FEF006C3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1129</c:v>
                </c:pt>
                <c:pt idx="1">
                  <c:v>1063</c:v>
                </c:pt>
                <c:pt idx="2">
                  <c:v>1120</c:v>
                </c:pt>
              </c:numCache>
            </c:numRef>
          </c:val>
          <c:extLst>
            <c:ext xmlns:c16="http://schemas.microsoft.com/office/drawing/2014/chart" uri="{C3380CC4-5D6E-409C-BE32-E72D297353CC}">
              <c16:uniqueId val="{00000002-5C51-4EF8-A1C8-59FEF006C3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{5E3F254B-A11E-4332-B4E4-B393D7487CDE}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496-4F54-AE88-1D3C669FF1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{A6DCA5DB-CD5B-4C23-972E-40F19AFB02E9}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96-4F54-AE88-1D3C669FF1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{99FC442A-511C-43A8-914D-E42516CFD1D0}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96-4F54-AE88-1D3C669FF1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{3F006710-8B9C-4EE4-9BA2-33F8356E48CB}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96-4F54-AE88-1D3C669FF1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{C36DCDDB-E02E-4D12-8FC7-FCE7BA8A1111}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96-4F54-AE88-1D3C669FF18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{02A735B7-8B11-49AD-A35A-5C58F17B9206}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496-4F54-AE88-1D3C669FF18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{599D2D32-CC39-4AD7-92FD-9B7D23DB8F6B}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496-4F54-AE88-1D3C669FF18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{E2066301-4F0B-4172-8EE8-20BABE04CFC0}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496-4F54-AE88-1D3C669FF18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{A677BFC6-3921-4567-A1BD-FE2939E5CA78}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496-4F54-AE88-1D3C669FF1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43.6</c:v>
                </c:pt>
                <c:pt idx="16">
                  <c:v>45.3</c:v>
                </c:pt>
                <c:pt idx="24">
                  <c:v>46.7</c:v>
                </c:pt>
                <c:pt idx="32">
                  <c:v>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496-4F54-AE88-1D3C669FF1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{AEA30447-FD4A-484D-AD95-8A90960FCC5E}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496-4F54-AE88-1D3C669FF1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{3128B05F-F75E-4DF4-8DE4-21809370B1AE}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96-4F54-AE88-1D3C669FF1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{0ED82857-AB99-4718-B560-264C4DB417D2}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96-4F54-AE88-1D3C669FF1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{5C9A784D-2BA1-487B-9E5D-56A453DE46F6}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96-4F54-AE88-1D3C669FF1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{CE8E2198-59E0-4F11-A86A-9C4D2DA147C7}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96-4F54-AE88-1D3C669FF18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{C7595E3E-98EE-4577-88DA-0168D48716FD}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496-4F54-AE88-1D3C669FF18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{F2D7BE3B-0145-4380-91B3-1C19EA18F3C8}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496-4F54-AE88-1D3C669FF18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{16D44E5A-EE5F-4B72-A44E-AFFDD7EFCF60}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496-4F54-AE88-1D3C669FF18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{834925F7-C67C-4633-B9A2-F45780A0946C}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496-4F54-AE88-1D3C669FF1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496-4F54-AE88-1D3C669FF180}"/>
            </c:ext>
          </c:extLst>
        </c:ser>
        <c:dLbls>
          <c:showLegendKey val="0"/>
          <c:showVal val="1"/>
          <c:showCatName val="0"/>
          <c:showSerName val="0"/>
          <c:showPercent val="0"/>
          <c:showBubbleSize val="0"/>
        </c:dLbls>
        <c:axId val="46179840"/>
        <c:axId val="46181760"/>
      </c:scatterChart>
      <c:valAx>
        <c:axId val="46179840"/>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{9FBC8FC6-4DC0-4F79-BC7E-8DD27714374F}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EA1-41CA-A6FA-00E2928F66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{D6C5AB74-1635-4FF4-B545-F120456154DF}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A1-41CA-A6FA-00E2928F66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{E12E6B01-A74F-4E80-9FFE-0069041DDCC6}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A1-41CA-A6FA-00E2928F66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{63609F21-DAFF-4593-8F04-1AC66FE39B0A}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A1-41CA-A6FA-00E2928F66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{C0865C46-C8BE-4F65-A674-EAD7CDAC0914}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A1-41CA-A6FA-00E2928F66D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{E05EE12C-03A4-4592-99BF-D1983952282D}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EA1-41CA-A6FA-00E2928F66D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{821DD0F1-682F-4E9D-BF05-C607DBDC4F4A}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EA1-41CA-A6FA-00E2928F66D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{BD332DDC-0D04-408D-81BB-856E42F8E605}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EA1-41CA-A6FA-00E2928F66D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{19D680F9-530E-494E-8D4B-9E4B7B982297}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EA1-41CA-A6FA-00E2928F66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4</c:v>
                </c:pt>
                <c:pt idx="16">
                  <c:v>3.8</c:v>
                </c:pt>
                <c:pt idx="24">
                  <c:v>3.7</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EA1-41CA-A6FA-00E2928F66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{E71161E4-4179-4F0B-B3CD-B1AD38D808BD}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EA1-41CA-A6FA-00E2928F66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{DDEDFBBE-E013-45CC-8247-68FE9666140C}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A1-41CA-A6FA-00E2928F66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{BE3B0E56-00D3-40AD-AD45-BB02EEB05A2E}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A1-41CA-A6FA-00E2928F66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{B427AEC2-F996-4223-9865-8CE8355EC0F0}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A1-41CA-A6FA-00E2928F66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{B16E153F-8968-43FF-A2A1-E3EADBDAEE76}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A1-41CA-A6FA-00E2928F66D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{592B2776-81C5-43EB-ACDE-F4E334BA10A1}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EA1-41CA-A6FA-00E2928F66D8}"/>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{16024D24-0BD6-4056-8F8E-1B04C34B4CC8}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EA1-41CA-A6FA-00E2928F66D8}"/>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{77F9EFB6-D73B-4B3B-B4C2-44D604F22098}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EA1-41CA-A6FA-00E2928F66D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{908F94F3-93AA-4B92-9EE8-61B61C14611D}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EA1-41CA-A6FA-00E2928F66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EEA1-41CA-A6FA-00E2928F66D8}"/>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の元利償還金の増加により、元利償還金及び算入公債費等とも増加となった。総額が増加したものの、交付税措置の比較的低い地方道路等整備事業債の元利償還金は減少している。今後も投資事業の取捨選択に、算入公債費等を勘案して決定するなど、地方債発行額の抑制、健全な財政運営に努め、地域の活性化と両立し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左表中の正誤</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満期一括償還地方債に係る年度割相当額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組合等が起こした地方債の元利償還金に対する負担金等　「－」→「</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新規の地方債発行額の抑制により、発行額が償還額を下回っていることや、基金の維持など充当可能財源を保持することにより、将来負担比率の分子はマイナスを推移している。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今後も実質公債費の抑制や適正な基金の管理に努め、世代間の公平性・中長期的な平準化を意識し、健全な財政運営を維持する。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三重県度会町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財政調整基金残高は、適切な財源の確保や歳出の精査により、最終的に取崩を極力抑制でき、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また、将来的な小・中学校をはじめとした教育関連施設やまちづくり施設の更新を見据え、積立を着実に実施したことにより、基金全体として、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除く町税等の自主財源について、大幅な増加が見込めないため、中長期的に要する公共施設の長寿命化に伴う経費増加など、歳入不足の財源として基金取崩しに依存する状況が見込まれるため、減少傾向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をはじめとした公共施設の個別施設管理計画の策定を予定しており、これらに基づく将来的な施設の老朽化への対応は必要不可欠であるため、実施時期までの間、政策的に教育施設整備基金やまちづくり施設等整備基金の積立の増加を行う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・まちづくり施設等整備基金：まちづくり施設等の整備、充実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・公園施設保全基金：公園及び公園類似施設の良好な保全管理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・教育施設整備基金：町教育関係の施設整備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・森林環境譲与税基金：森林整備、木材利用・森林整備促進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・まちづくり施設等整備基金：条例規定分に加え、将来的な施設更新のための積立による増加。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・教育施設整備基金：条例規定分の積立、廃校利用に関する財産処分承認条件の積立、将来的な施設更新のための積立による増加。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・地域福祉基金：特別養護老人ホーム増床工事設計に係る特別負担金財源に取り崩したため減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・森林環境譲与税基金：将来の森林管理及び森林整備のため新規積立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・まちづくり施設等整備基金：条例規定分に加え、将来的な施設更新のための積立を増加させる方針。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・教育施設整備基金：将来的な小・中学校をはじめとした教育関連施設更新を見据え、積立を着実に実施。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適切な財源の確保や歳出の精査をしたのち、</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全体の歳入不足を補うため取り崩し、減少した。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自主財源の大幅な増加は見込めないため、業務の効率化、事業の取捨選択を行い、今後も災害への備えや緊急な財政需要に対応するため、同水準の残高を維持していく。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条例規定積立分の増加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大規模な災害や経済事情の変動など特殊要因により財源が著しく不足する場合に、地方債の償還に充てれるよう基金の維持を図る。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CA7B809-E289-4411-9F8C-BB89A67BB3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A59893A-7D54-4D99-9C79-384FDB1FA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84F8CCD-D1E5-4B6F-99DA-C05F8F7D614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B61FC88-D715-437D-AC10-5F91FB1F1CD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193835C-E97D-4956-83C5-698E7645190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DB1AAE7-FDB0-4976-B378-4F8CA6C6D97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1DC5837-0022-4384-9612-899F16C518C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CEEEC2C-49DF-4182-87C8-804DB08EE94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09E023A-623C-4EA4-B028-1E14DF71A53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A3DA857-EF9C-418A-9D34-1FFD9EF561D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4EE2482-3AF1-41A5-8140-C82763388B6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CA8AFFF-4836-4482-8EF0-D7E30F3E6B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0B29D22-B296-4CEC-A1F0-7F4DD90D509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729BC9E-BC5C-4C9B-9DC0-2F91A7D13C7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F7838A9-9C54-4AD3-9ED6-C7DFECC1193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0816F97-4FDA-44BF-BF39-561F8D1D037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CDDDA36-2C84-4307-9D1A-0BB60324D87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7A0114F-4DBE-4087-A3AC-CCEE99BA52B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E3C9BE6-11E6-44AF-BC79-802BF19B921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E6E2046-1FEE-4C7C-AB5F-E76E47A6038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8B96E0A-D8B0-4D84-B9E5-77905855877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EBDED15-B616-45E5-9DFD-D0DF67B1E4C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8,101
134.98
3,891,290
3,738,502
131,324
2,642,728
2,922,260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782AFC8-65A7-4258-828B-02E82391B35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AD321ED-536B-4C7B-9E66-B0845265FA8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35FD4B1-7657-4A4D-B299-92E76E7FC6E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202426-4598-4B0E-B1BC-5FF0B1624B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5B6C4B8-0E1D-4FE0-AEF7-37B44630284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695AF12-F511-4D95-B6D3-E7864D9000A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96C15AA-FE25-4813-AB38-5F7E3EFA3E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88312AA-6982-4E02-9294-96B94EFE2D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0A10EE3-391C-4B45-A582-0CDC9D83A07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CB5BE69-A214-4749-9A6B-72C756B490F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D40A50B-C833-4A38-B6CE-FCB9AE0264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25A9A4F-3FAE-4F91-ADA3-EEBCD5407D5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5CE751B-94F2-4FD8-87A2-EF22A79E0CA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46D543A-2022-4704-8ED2-535390D932F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84BB645-4921-48C8-B6B5-D119DC75B33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305F9EB-5700-4E94-B4A1-0199E87BE93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9B5186F-0E85-410A-811B-B5AF33A53F4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581F897-16CE-457B-B33A-DA750E8C27A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9CCEA1D-96D6-41D2-8B94-6CAD13345BE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566072C5-0C31-4354-B285-78734BAA145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324475C-BAA3-4037-844A-F3705244D06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3C76817-28D4-40E8-A49C-6FCA14ECCE3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9AE6FEB-E9FD-49B2-ABE5-2E8C6514DB9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6740E83-8297-4E06-BF1A-484B2CA2F07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BD05F1B-D592-4060-9C7D-4AAA48386BF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70993DD-3637-40C7-90D0-DE1ADF2C96D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F16105E-F4CD-44A7-B65F-9028EC9265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0AB92AD-52A8-4E4C-BF2D-FA2D283792B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64CFCF2-F163-4383-A5A8-8396FCACF4D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6211BDC-7550-488A-ACC7-1D1191EF63F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EFB395C-153E-441D-B917-A7E2083EAE3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A10EBA1-EB44-4E5E-AEFB-D2ABBC20099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E3B47C5-EE8E-4DF8-8F95-05C55005CEF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34A815D-ACB9-40D5-9850-C2BAEFE3304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A4E7EEC-5962-4B0A-A7A5-644BBB7DB36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類似団体平均と比較して低い水準にあるものの上昇傾向にある。今後は、平成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年度に策定した公共施設等総合管理計画をもとに各施設の個別施設計画を策定し、更新・廃止等を検討。計画的・効果的な更新（改良）を行い、施設の適正管理・資産価値の維持、向上に努める。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11DFA1B-5E70-44E5-80A9-4AE30CF4E44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54F4916-8288-4686-A495-8FE82A813F2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CF5377F-1CF1-4830-B760-656E00E0D5D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5AD86E3E-2219-466D-82BC-0EA8CF8BEDF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43361765-D7E9-4247-99A8-7DA99EA02DE7}"/>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B6D5E9EE-597A-409C-B7EA-2A0012D64C2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3A15764F-18A5-460D-828E-EB3B7D17309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5424C5B-EE33-413B-BF51-917E5EA2CF4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338A6254-817D-45F1-8C9A-F7438B6096C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32B1E41B-8EFD-4DA1-8A91-4FB36099782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22771268-F8DF-4EB5-976D-0955B7403B1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6F7F653D-F5E8-4682-9930-D464F9847A4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E2F548EF-06D9-478E-8F35-786AB38C837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9868F24-8522-4916-B67D-EA4895A12D8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552A07D5-0F44-4310-9707-C6C652A3820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A6AC246-CACB-481F-A684-AFC4ABB0D00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a:extLst>
            <a:ext uri="{FF2B5EF4-FFF2-40B4-BE49-F238E27FC236}">
              <a16:creationId xmlns:a16="http://schemas.microsoft.com/office/drawing/2014/main" id="{EC3833E8-9B47-4FC6-80AB-A94F2A456510}"/>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a:extLst>
            <a:ext uri="{FF2B5EF4-FFF2-40B4-BE49-F238E27FC236}">
              <a16:creationId xmlns:a16="http://schemas.microsoft.com/office/drawing/2014/main" id="{8585D72D-7C35-42EE-ADFF-B36E285B68A9}"/>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a:extLst>
            <a:ext uri="{FF2B5EF4-FFF2-40B4-BE49-F238E27FC236}">
              <a16:creationId xmlns:a16="http://schemas.microsoft.com/office/drawing/2014/main" id="{D6CC0456-C68B-42C8-A5C1-76DEEF3AD85D}"/>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a:extLst>
            <a:ext uri="{FF2B5EF4-FFF2-40B4-BE49-F238E27FC236}">
              <a16:creationId xmlns:a16="http://schemas.microsoft.com/office/drawing/2014/main" id="{E2ED4D10-4244-4E37-8820-E626C2F64762}"/>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a:extLst>
            <a:ext uri="{FF2B5EF4-FFF2-40B4-BE49-F238E27FC236}">
              <a16:creationId xmlns:a16="http://schemas.microsoft.com/office/drawing/2014/main" id="{64523A6A-63BA-424B-8803-90E7B08ECF11}"/>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80" name="有形固定資産減価償却率平均値テキスト">
          <a:extLst>
            <a:ext uri="{FF2B5EF4-FFF2-40B4-BE49-F238E27FC236}">
              <a16:creationId xmlns:a16="http://schemas.microsoft.com/office/drawing/2014/main" id="{BA8A94CE-E60A-45E5-A3C3-C3CAC78BC021}"/>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a:extLst>
            <a:ext uri="{FF2B5EF4-FFF2-40B4-BE49-F238E27FC236}">
              <a16:creationId xmlns:a16="http://schemas.microsoft.com/office/drawing/2014/main" id="{7B86B380-0C7E-4558-82BB-6D0B447129B5}"/>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a:extLst>
            <a:ext uri="{FF2B5EF4-FFF2-40B4-BE49-F238E27FC236}">
              <a16:creationId xmlns:a16="http://schemas.microsoft.com/office/drawing/2014/main" id="{803776F4-F97B-49CE-9C60-0D688F4369D9}"/>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a:extLst>
            <a:ext uri="{FF2B5EF4-FFF2-40B4-BE49-F238E27FC236}">
              <a16:creationId xmlns:a16="http://schemas.microsoft.com/office/drawing/2014/main" id="{A4BE91DE-6A68-452D-9100-3A920A7D8EEE}"/>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a:extLst>
            <a:ext uri="{FF2B5EF4-FFF2-40B4-BE49-F238E27FC236}">
              <a16:creationId xmlns:a16="http://schemas.microsoft.com/office/drawing/2014/main" id="{21A74B31-E457-4FCA-95F9-FFB7A52C4F08}"/>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5" name="フローチャート: 判断 84">
          <a:extLst>
            <a:ext uri="{FF2B5EF4-FFF2-40B4-BE49-F238E27FC236}">
              <a16:creationId xmlns:a16="http://schemas.microsoft.com/office/drawing/2014/main" id="{ABFF3C82-031D-44EF-A629-E3FBD441B426}"/>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7C3245A-DBE2-4305-92D4-E17AED55354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8600798-8D9C-4756-8C6F-1B72D6A18C9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E926EB0-1BB0-4D4D-A2D5-A54849FEB2D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2D2B047-0924-4A5A-9D02-C92FAA66051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10A91F5-C8FE-46B4-88DA-F73BAF4251A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91" name="楕円 90">
          <a:extLst>
            <a:ext uri="{FF2B5EF4-FFF2-40B4-BE49-F238E27FC236}">
              <a16:creationId xmlns:a16="http://schemas.microsoft.com/office/drawing/2014/main" id="{F831D1B0-9AFC-4F94-BA2F-CB255EF132ED}"/>
            </a:ext>
          </a:extLst>
        </xdr:cNvPr>
        <xdr:cNvSpPr/>
      </xdr:nvSpPr>
      <xdr:spPr>
        <a:xfrm>
          <a:off x="4711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45102</xdr:rowOff>
    </xdr:from>
    <xdr:ext cx="405111" cy="259045"/>
    <xdr:sp macro="" textlink="">
      <xdr:nvSpPr>
        <xdr:cNvPr id="92" name="有形固定資産減価償却率該当値テキスト">
          <a:extLst>
            <a:ext uri="{FF2B5EF4-FFF2-40B4-BE49-F238E27FC236}">
              <a16:creationId xmlns:a16="http://schemas.microsoft.com/office/drawing/2014/main" id="{A0DAE0CB-6BBC-40DC-A401-942EA6842C7C}"/>
            </a:ext>
          </a:extLst>
        </xdr:cNvPr>
        <xdr:cNvSpPr txBox="1"/>
      </xdr:nvSpPr>
      <xdr:spPr>
        <a:xfrm>
          <a:off x="48133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170286</xdr:rowOff>
    </xdr:from>
    <xdr:to>
      <xdr:col>19</xdr:col>
      <xdr:colOff>187325</xdr:colOff>
      <xdr:row>29</xdr:row>
      <xdr:rowOff>100436</xdr:rowOff>
    </xdr:to>
    <xdr:sp macro="" textlink="">
      <xdr:nvSpPr>
        <xdr:cNvPr id="93" name="楕円 92">
          <a:extLst>
            <a:ext uri="{FF2B5EF4-FFF2-40B4-BE49-F238E27FC236}">
              <a16:creationId xmlns:a16="http://schemas.microsoft.com/office/drawing/2014/main" id="{8F64189C-72F8-4FA9-A69F-5C48ADE11992}"/>
            </a:ext>
          </a:extLst>
        </xdr:cNvPr>
        <xdr:cNvSpPr/>
      </xdr:nvSpPr>
      <xdr:spPr>
        <a:xfrm>
          <a:off x="4000500" y="5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49636</xdr:rowOff>
    </xdr:from>
    <xdr:to>
      <xdr:col>23</xdr:col>
      <xdr:colOff>85725</xdr:colOff>
      <xdr:row>29</xdr:row>
      <xdr:rowOff>73025</xdr:rowOff>
    </xdr:to>
    <xdr:cxnSp macro="">
      <xdr:nvCxnSpPr>
        <xdr:cNvPr id="94" name="直線コネクタ 93">
          <a:extLst>
            <a:ext uri="{FF2B5EF4-FFF2-40B4-BE49-F238E27FC236}">
              <a16:creationId xmlns:a16="http://schemas.microsoft.com/office/drawing/2014/main" id="{B0919628-E830-4BBF-8AEF-0290C9CF1CE2}"/>
            </a:ext>
          </a:extLst>
        </xdr:cNvPr>
        <xdr:cNvCxnSpPr/>
      </xdr:nvCxnSpPr>
      <xdr:spPr>
        <a:xfrm>
          <a:off x="4051300" y="5793211"/>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145097</xdr:rowOff>
    </xdr:from>
    <xdr:to>
      <xdr:col>15</xdr:col>
      <xdr:colOff>187325</xdr:colOff>
      <xdr:row>29</xdr:row>
      <xdr:rowOff>75247</xdr:rowOff>
    </xdr:to>
    <xdr:sp macro="" textlink="">
      <xdr:nvSpPr>
        <xdr:cNvPr id="95" name="楕円 94">
          <a:extLst>
            <a:ext uri="{FF2B5EF4-FFF2-40B4-BE49-F238E27FC236}">
              <a16:creationId xmlns:a16="http://schemas.microsoft.com/office/drawing/2014/main" id="{039112CF-53EC-4F1A-83F8-9E7EE252207F}"/>
            </a:ext>
          </a:extLst>
        </xdr:cNvPr>
        <xdr:cNvSpPr/>
      </xdr:nvSpPr>
      <xdr:spPr>
        <a:xfrm>
          <a:off x="3238500" y="57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24447</xdr:rowOff>
    </xdr:from>
    <xdr:to>
      <xdr:col>19</xdr:col>
      <xdr:colOff>136525</xdr:colOff>
      <xdr:row>29</xdr:row>
      <xdr:rowOff>49636</xdr:rowOff>
    </xdr:to>
    <xdr:cxnSp macro="">
      <xdr:nvCxnSpPr>
        <xdr:cNvPr id="96" name="直線コネクタ 95">
          <a:extLst>
            <a:ext uri="{FF2B5EF4-FFF2-40B4-BE49-F238E27FC236}">
              <a16:creationId xmlns:a16="http://schemas.microsoft.com/office/drawing/2014/main" id="{4567083B-BCDF-4F7E-A406-AD02ED9C9B78}"/>
            </a:ext>
          </a:extLst>
        </xdr:cNvPr>
        <xdr:cNvCxnSpPr/>
      </xdr:nvCxnSpPr>
      <xdr:spPr>
        <a:xfrm>
          <a:off x="3289300" y="5768022"/>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114512</xdr:rowOff>
    </xdr:from>
    <xdr:to>
      <xdr:col>11</xdr:col>
      <xdr:colOff>187325</xdr:colOff>
      <xdr:row>29</xdr:row>
      <xdr:rowOff>44662</xdr:rowOff>
    </xdr:to>
    <xdr:sp macro="" textlink="">
      <xdr:nvSpPr>
        <xdr:cNvPr id="97" name="楕円 96">
          <a:extLst>
            <a:ext uri="{FF2B5EF4-FFF2-40B4-BE49-F238E27FC236}">
              <a16:creationId xmlns:a16="http://schemas.microsoft.com/office/drawing/2014/main" id="{38078FC9-96DA-4A7F-A944-57CDD4D44189}"/>
            </a:ext>
          </a:extLst>
        </xdr:cNvPr>
        <xdr:cNvSpPr/>
      </xdr:nvSpPr>
      <xdr:spPr>
        <a:xfrm>
          <a:off x="2476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165312</xdr:rowOff>
    </xdr:from>
    <xdr:to>
      <xdr:col>15</xdr:col>
      <xdr:colOff>136525</xdr:colOff>
      <xdr:row>29</xdr:row>
      <xdr:rowOff>24447</xdr:rowOff>
    </xdr:to>
    <xdr:cxnSp macro="">
      <xdr:nvCxnSpPr>
        <xdr:cNvPr id="98" name="直線コネクタ 97">
          <a:extLst>
            <a:ext uri="{FF2B5EF4-FFF2-40B4-BE49-F238E27FC236}">
              <a16:creationId xmlns:a16="http://schemas.microsoft.com/office/drawing/2014/main" id="{69E93654-7031-4E56-8A97-8CF8ABEB2B35}"/>
            </a:ext>
          </a:extLst>
        </xdr:cNvPr>
        <xdr:cNvCxnSpPr/>
      </xdr:nvCxnSpPr>
      <xdr:spPr>
        <a:xfrm>
          <a:off x="2527300" y="5737437"/>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67204</xdr:rowOff>
    </xdr:from>
    <xdr:to>
      <xdr:col>7</xdr:col>
      <xdr:colOff>187325</xdr:colOff>
      <xdr:row>29</xdr:row>
      <xdr:rowOff>168804</xdr:rowOff>
    </xdr:to>
    <xdr:sp macro="" textlink="">
      <xdr:nvSpPr>
        <xdr:cNvPr id="99" name="楕円 98">
          <a:extLst>
            <a:ext uri="{FF2B5EF4-FFF2-40B4-BE49-F238E27FC236}">
              <a16:creationId xmlns:a16="http://schemas.microsoft.com/office/drawing/2014/main" id="{805D431E-C511-4A02-87FC-199E0EDFBFAB}"/>
            </a:ext>
          </a:extLst>
        </xdr:cNvPr>
        <xdr:cNvSpPr/>
      </xdr:nvSpPr>
      <xdr:spPr>
        <a:xfrm>
          <a:off x="1714500" y="5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29</xdr:row>
      <xdr:rowOff>118004</xdr:rowOff>
    </xdr:to>
    <xdr:cxnSp macro="">
      <xdr:nvCxnSpPr>
        <xdr:cNvPr id="100" name="直線コネクタ 99">
          <a:extLst>
            <a:ext uri="{FF2B5EF4-FFF2-40B4-BE49-F238E27FC236}">
              <a16:creationId xmlns:a16="http://schemas.microsoft.com/office/drawing/2014/main" id="{39CBF642-AA24-47B5-A99C-78707E21CF82}"/>
            </a:ext>
          </a:extLst>
        </xdr:cNvPr>
        <xdr:cNvCxnSpPr/>
      </xdr:nvCxnSpPr>
      <xdr:spPr>
        <a:xfrm flipV="1">
          <a:off x="1765300" y="5737437"/>
          <a:ext cx="762000" cy="1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101" name="n_1aveValue有形固定資産減価償却率">
          <a:extLst>
            <a:ext uri="{FF2B5EF4-FFF2-40B4-BE49-F238E27FC236}">
              <a16:creationId xmlns:a16="http://schemas.microsoft.com/office/drawing/2014/main" id="{70EC69F0-8AE1-4A4A-9268-3BEB0DC75B37}"/>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102" name="n_2aveValue有形固定資産減価償却率">
          <a:extLst>
            <a:ext uri="{FF2B5EF4-FFF2-40B4-BE49-F238E27FC236}">
              <a16:creationId xmlns:a16="http://schemas.microsoft.com/office/drawing/2014/main" id="{EF418576-3FD7-4BBE-B9F2-61932E25972F}"/>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a:extLst>
            <a:ext uri="{FF2B5EF4-FFF2-40B4-BE49-F238E27FC236}">
              <a16:creationId xmlns:a16="http://schemas.microsoft.com/office/drawing/2014/main" id="{DFF57BCA-85F8-4BED-B7CD-7B95C538FC23}"/>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4" name="n_4aveValue有形固定資産減価償却率">
          <a:extLst>
            <a:ext uri="{FF2B5EF4-FFF2-40B4-BE49-F238E27FC236}">
              <a16:creationId xmlns:a16="http://schemas.microsoft.com/office/drawing/2014/main" id="{1E47756C-39FE-4149-8C95-1A6DD1B9B2D1}"/>
            </a:ext>
          </a:extLst>
        </xdr:cNvPr>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116963</xdr:rowOff>
    </xdr:from>
    <xdr:ext cx="405111" cy="259045"/>
    <xdr:sp macro="" textlink="">
      <xdr:nvSpPr>
        <xdr:cNvPr id="105" name="n_1mainValue有形固定資産減価償却率">
          <a:extLst>
            <a:ext uri="{FF2B5EF4-FFF2-40B4-BE49-F238E27FC236}">
              <a16:creationId xmlns:a16="http://schemas.microsoft.com/office/drawing/2014/main" id="{3861DB35-F386-402D-A41C-705B0D004474}"/>
            </a:ext>
          </a:extLst>
        </xdr:cNvPr>
        <xdr:cNvSpPr txBox="1"/>
      </xdr:nvSpPr>
      <xdr:spPr>
        <a:xfrm>
          <a:off x="3836044" y="551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91774</xdr:rowOff>
    </xdr:from>
    <xdr:ext cx="405111" cy="259045"/>
    <xdr:sp macro="" textlink="">
      <xdr:nvSpPr>
        <xdr:cNvPr id="106" name="n_2mainValue有形固定資産減価償却率">
          <a:extLst>
            <a:ext uri="{FF2B5EF4-FFF2-40B4-BE49-F238E27FC236}">
              <a16:creationId xmlns:a16="http://schemas.microsoft.com/office/drawing/2014/main" id="{4031AA18-3693-40CB-9F11-700C36289EEC}"/>
            </a:ext>
          </a:extLst>
        </xdr:cNvPr>
        <xdr:cNvSpPr txBox="1"/>
      </xdr:nvSpPr>
      <xdr:spPr>
        <a:xfrm>
          <a:off x="3086744" y="549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61189</xdr:rowOff>
    </xdr:from>
    <xdr:ext cx="405111" cy="259045"/>
    <xdr:sp macro="" textlink="">
      <xdr:nvSpPr>
        <xdr:cNvPr id="107" name="n_3mainValue有形固定資産減価償却率">
          <a:extLst>
            <a:ext uri="{FF2B5EF4-FFF2-40B4-BE49-F238E27FC236}">
              <a16:creationId xmlns:a16="http://schemas.microsoft.com/office/drawing/2014/main" id="{AF804D38-1610-4CA9-B70B-283449CAA204}"/>
            </a:ext>
          </a:extLst>
        </xdr:cNvPr>
        <xdr:cNvSpPr txBox="1"/>
      </xdr:nvSpPr>
      <xdr:spPr>
        <a:xfrm>
          <a:off x="23247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13881</xdr:rowOff>
    </xdr:from>
    <xdr:ext cx="405111" cy="259045"/>
    <xdr:sp macro="" textlink="">
      <xdr:nvSpPr>
        <xdr:cNvPr id="108" name="n_4mainValue有形固定資産減価償却率">
          <a:extLst>
            <a:ext uri="{FF2B5EF4-FFF2-40B4-BE49-F238E27FC236}">
              <a16:creationId xmlns:a16="http://schemas.microsoft.com/office/drawing/2014/main" id="{FAB876AB-DE5F-4B5D-830E-3CB6ADBDF85A}"/>
            </a:ext>
          </a:extLst>
        </xdr:cNvPr>
        <xdr:cNvSpPr txBox="1"/>
      </xdr:nvSpPr>
      <xdr:spPr>
        <a:xfrm>
          <a:off x="1562744" y="558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308A0E0-1AF3-4636-BD6F-CD2923A7092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B1F41CDD-F8EE-428F-BBEC-BAE36C7FDC4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B8C3442-4029-4E0C-8846-82F5309F9EA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8DFC00CD-F8AA-4F45-BCCB-832B9AE1C72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7659226F-DA9B-49A8-943D-E4F56AEDA06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19BB11AE-C138-4F48-BD6B-6A4A0D832A4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6BDE70A-521A-498F-8EB5-FE6F158B95B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899CA09-06DF-4CC9-9959-3C97D6E48D1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BE5D703-7FE0-4AE3-9015-115907B66E4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A467C2D7-8AA6-4270-8C2B-F3ED1587737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3E79FB48-EBEA-4B6A-AB94-76B7AD45B91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A535E2B-4DF1-4F22-934E-1E67B68816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7725CCE5-9C7A-4B0D-A11E-080EED69555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平均を大きく下回っている。将来負担の過度な増加を招かないよう償還とのバランスに配慮し、地方債の新規発行の抑制、事業の取捨選択を行っており、また、これまでの行政改革や定員管理計画等で取り組んできた人件費の抑制をはじめとした経常経費の抑制の結果であると考え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今後も現水準を維持できるよう取り組む。</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3A283DA3-11C5-4DAD-B869-AD0DBF9FD3D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A3E94FF8-FEFD-41F0-8FF9-19D888586AA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88DAD211-43D0-4B44-9FE9-A6C79A6E3CC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477D0C61-50F5-49BE-AC5F-A92C1E15BB4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3D33527A-DB49-4683-8F1E-652BEAAB254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48D8871E-57D8-4055-A3BB-9C078C6478B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1D759BB6-F406-431C-B60B-EB8B54EC84F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65F4A243-1844-43BC-A5A1-B35B5CC746B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227D1CFE-DA22-4D67-B796-9FBB1DFD743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E31F1AC2-2D98-4088-A1AE-43343BF92C3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9367A0F6-5A33-43E0-98C3-E8442DC1307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BC8497DC-8483-4369-BE52-C053CBEC6BA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220945B7-04E3-43F2-BA1B-D05EEFE8B53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918CDFF-A8FA-45D1-9738-9488A20141E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0E0889B-89A7-4B0D-98BD-E14054A44AF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a:extLst>
            <a:ext uri="{FF2B5EF4-FFF2-40B4-BE49-F238E27FC236}">
              <a16:creationId xmlns:a16="http://schemas.microsoft.com/office/drawing/2014/main" id="{316FCAAB-420D-43CD-A47C-77A5CA23835A}"/>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a:extLst>
            <a:ext uri="{FF2B5EF4-FFF2-40B4-BE49-F238E27FC236}">
              <a16:creationId xmlns:a16="http://schemas.microsoft.com/office/drawing/2014/main" id="{48DBBF75-95FE-4FC8-BF3C-24AFB224C507}"/>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a:extLst>
            <a:ext uri="{FF2B5EF4-FFF2-40B4-BE49-F238E27FC236}">
              <a16:creationId xmlns:a16="http://schemas.microsoft.com/office/drawing/2014/main" id="{B9135F7C-45EA-455D-80D0-056A46641209}"/>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45B1130F-5C9D-4438-ABC8-5A640CBACD0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E82E8325-1129-491C-9DCB-31E2DEB2DA9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42" name="債務償還比率平均値テキスト">
          <a:extLst>
            <a:ext uri="{FF2B5EF4-FFF2-40B4-BE49-F238E27FC236}">
              <a16:creationId xmlns:a16="http://schemas.microsoft.com/office/drawing/2014/main" id="{F4D6FFBE-E70C-4B87-986B-E9AF14B84194}"/>
            </a:ext>
          </a:extLst>
        </xdr:cNvPr>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a:extLst>
            <a:ext uri="{FF2B5EF4-FFF2-40B4-BE49-F238E27FC236}">
              <a16:creationId xmlns:a16="http://schemas.microsoft.com/office/drawing/2014/main" id="{AB25C06E-FD47-484C-8D32-AF6841BA9382}"/>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a:extLst>
            <a:ext uri="{FF2B5EF4-FFF2-40B4-BE49-F238E27FC236}">
              <a16:creationId xmlns:a16="http://schemas.microsoft.com/office/drawing/2014/main" id="{78356FDB-0E5D-44EA-90E6-DD4AE8534118}"/>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a:extLst>
            <a:ext uri="{FF2B5EF4-FFF2-40B4-BE49-F238E27FC236}">
              <a16:creationId xmlns:a16="http://schemas.microsoft.com/office/drawing/2014/main" id="{A9C956D2-2E93-487B-80EE-F731CFC9936B}"/>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a:extLst>
            <a:ext uri="{FF2B5EF4-FFF2-40B4-BE49-F238E27FC236}">
              <a16:creationId xmlns:a16="http://schemas.microsoft.com/office/drawing/2014/main" id="{12EF3275-E276-4FF2-ACF7-83AE9259BE09}"/>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7" name="フローチャート: 判断 146">
          <a:extLst>
            <a:ext uri="{FF2B5EF4-FFF2-40B4-BE49-F238E27FC236}">
              <a16:creationId xmlns:a16="http://schemas.microsoft.com/office/drawing/2014/main" id="{477E4977-A673-4DA4-8998-531F75ECF2C0}"/>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59F4281-260E-4279-B0E0-DD63FB91E2C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14FFC45-3306-4042-A346-B809C09096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4683E6E-2E17-41DC-92C1-4AFFA359689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CA3D112-42ED-4618-AF8B-98896BAD81A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55D2F32-B025-4930-A764-95DFAC04E57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158030</xdr:rowOff>
    </xdr:from>
    <xdr:to>
      <xdr:col>76</xdr:col>
      <xdr:colOff>73025</xdr:colOff>
      <xdr:row>27</xdr:row>
      <xdr:rowOff>88180</xdr:rowOff>
    </xdr:to>
    <xdr:sp macro="" textlink="">
      <xdr:nvSpPr>
        <xdr:cNvPr id="153" name="楕円 152">
          <a:extLst>
            <a:ext uri="{FF2B5EF4-FFF2-40B4-BE49-F238E27FC236}">
              <a16:creationId xmlns:a16="http://schemas.microsoft.com/office/drawing/2014/main" id="{C51CD3EA-E61D-4070-8715-4C5CA0D420A6}"/>
            </a:ext>
          </a:extLst>
        </xdr:cNvPr>
        <xdr:cNvSpPr/>
      </xdr:nvSpPr>
      <xdr:spPr>
        <a:xfrm>
          <a:off x="14744700" y="53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72957</xdr:rowOff>
    </xdr:from>
    <xdr:ext cx="469744" cy="259045"/>
    <xdr:sp macro="" textlink="">
      <xdr:nvSpPr>
        <xdr:cNvPr id="154" name="債務償還比率該当値テキスト">
          <a:extLst>
            <a:ext uri="{FF2B5EF4-FFF2-40B4-BE49-F238E27FC236}">
              <a16:creationId xmlns:a16="http://schemas.microsoft.com/office/drawing/2014/main" id="{802674F2-17F8-45C2-8DAE-898630EAFF59}"/>
            </a:ext>
          </a:extLst>
        </xdr:cNvPr>
        <xdr:cNvSpPr txBox="1"/>
      </xdr:nvSpPr>
      <xdr:spPr>
        <a:xfrm>
          <a:off x="14846300" y="53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38516</xdr:rowOff>
    </xdr:from>
    <xdr:to>
      <xdr:col>72</xdr:col>
      <xdr:colOff>123825</xdr:colOff>
      <xdr:row>27</xdr:row>
      <xdr:rowOff>140116</xdr:rowOff>
    </xdr:to>
    <xdr:sp macro="" textlink="">
      <xdr:nvSpPr>
        <xdr:cNvPr id="155" name="楕円 154">
          <a:extLst>
            <a:ext uri="{FF2B5EF4-FFF2-40B4-BE49-F238E27FC236}">
              <a16:creationId xmlns:a16="http://schemas.microsoft.com/office/drawing/2014/main" id="{0DF1BAFB-FBC1-4BF1-8D7A-C4DE6EBB75FC}"/>
            </a:ext>
          </a:extLst>
        </xdr:cNvPr>
        <xdr:cNvSpPr/>
      </xdr:nvSpPr>
      <xdr:spPr>
        <a:xfrm>
          <a:off x="14033500" y="54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37380</xdr:rowOff>
    </xdr:from>
    <xdr:to>
      <xdr:col>76</xdr:col>
      <xdr:colOff>22225</xdr:colOff>
      <xdr:row>27</xdr:row>
      <xdr:rowOff>89316</xdr:rowOff>
    </xdr:to>
    <xdr:cxnSp macro="">
      <xdr:nvCxnSpPr>
        <xdr:cNvPr id="156" name="直線コネクタ 155">
          <a:extLst>
            <a:ext uri="{FF2B5EF4-FFF2-40B4-BE49-F238E27FC236}">
              <a16:creationId xmlns:a16="http://schemas.microsoft.com/office/drawing/2014/main" id="{CFFE5337-300C-470E-9822-4EFE5D21F369}"/>
            </a:ext>
          </a:extLst>
        </xdr:cNvPr>
        <xdr:cNvCxnSpPr/>
      </xdr:nvCxnSpPr>
      <xdr:spPr>
        <a:xfrm flipV="1">
          <a:off x="14084300" y="5438055"/>
          <a:ext cx="711200" cy="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40315</xdr:rowOff>
    </xdr:from>
    <xdr:to>
      <xdr:col>68</xdr:col>
      <xdr:colOff>123825</xdr:colOff>
      <xdr:row>27</xdr:row>
      <xdr:rowOff>141915</xdr:rowOff>
    </xdr:to>
    <xdr:sp macro="" textlink="">
      <xdr:nvSpPr>
        <xdr:cNvPr id="157" name="楕円 156">
          <a:extLst>
            <a:ext uri="{FF2B5EF4-FFF2-40B4-BE49-F238E27FC236}">
              <a16:creationId xmlns:a16="http://schemas.microsoft.com/office/drawing/2014/main" id="{6DA9C2BC-7216-4037-9CD3-2CE36A39EEA8}"/>
            </a:ext>
          </a:extLst>
        </xdr:cNvPr>
        <xdr:cNvSpPr/>
      </xdr:nvSpPr>
      <xdr:spPr>
        <a:xfrm>
          <a:off x="13271500" y="54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89316</xdr:rowOff>
    </xdr:from>
    <xdr:to>
      <xdr:col>72</xdr:col>
      <xdr:colOff>73025</xdr:colOff>
      <xdr:row>27</xdr:row>
      <xdr:rowOff>91115</xdr:rowOff>
    </xdr:to>
    <xdr:cxnSp macro="">
      <xdr:nvCxnSpPr>
        <xdr:cNvPr id="158" name="直線コネクタ 157">
          <a:extLst>
            <a:ext uri="{FF2B5EF4-FFF2-40B4-BE49-F238E27FC236}">
              <a16:creationId xmlns:a16="http://schemas.microsoft.com/office/drawing/2014/main" id="{713ABE7F-57C9-4BF6-9FC9-7778CF737973}"/>
            </a:ext>
          </a:extLst>
        </xdr:cNvPr>
        <xdr:cNvCxnSpPr/>
      </xdr:nvCxnSpPr>
      <xdr:spPr>
        <a:xfrm flipV="1">
          <a:off x="13322300" y="5489991"/>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63824</xdr:rowOff>
    </xdr:from>
    <xdr:to>
      <xdr:col>64</xdr:col>
      <xdr:colOff>123825</xdr:colOff>
      <xdr:row>27</xdr:row>
      <xdr:rowOff>165424</xdr:rowOff>
    </xdr:to>
    <xdr:sp macro="" textlink="">
      <xdr:nvSpPr>
        <xdr:cNvPr id="159" name="楕円 158">
          <a:extLst>
            <a:ext uri="{FF2B5EF4-FFF2-40B4-BE49-F238E27FC236}">
              <a16:creationId xmlns:a16="http://schemas.microsoft.com/office/drawing/2014/main" id="{5F0A2268-6F31-4504-B66D-458A8D845E2C}"/>
            </a:ext>
          </a:extLst>
        </xdr:cNvPr>
        <xdr:cNvSpPr/>
      </xdr:nvSpPr>
      <xdr:spPr>
        <a:xfrm>
          <a:off x="12509500" y="54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91115</xdr:rowOff>
    </xdr:from>
    <xdr:to>
      <xdr:col>68</xdr:col>
      <xdr:colOff>73025</xdr:colOff>
      <xdr:row>27</xdr:row>
      <xdr:rowOff>114624</xdr:rowOff>
    </xdr:to>
    <xdr:cxnSp macro="">
      <xdr:nvCxnSpPr>
        <xdr:cNvPr id="160" name="直線コネクタ 159">
          <a:extLst>
            <a:ext uri="{FF2B5EF4-FFF2-40B4-BE49-F238E27FC236}">
              <a16:creationId xmlns:a16="http://schemas.microsoft.com/office/drawing/2014/main" id="{E3133980-CA0D-4D82-9AD6-5D7B432CE9BB}"/>
            </a:ext>
          </a:extLst>
        </xdr:cNvPr>
        <xdr:cNvCxnSpPr/>
      </xdr:nvCxnSpPr>
      <xdr:spPr>
        <a:xfrm flipV="1">
          <a:off x="12560300" y="5491790"/>
          <a:ext cx="762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114081</xdr:rowOff>
    </xdr:from>
    <xdr:to>
      <xdr:col>60</xdr:col>
      <xdr:colOff>123825</xdr:colOff>
      <xdr:row>28</xdr:row>
      <xdr:rowOff>44231</xdr:rowOff>
    </xdr:to>
    <xdr:sp macro="" textlink="">
      <xdr:nvSpPr>
        <xdr:cNvPr id="161" name="楕円 160">
          <a:extLst>
            <a:ext uri="{FF2B5EF4-FFF2-40B4-BE49-F238E27FC236}">
              <a16:creationId xmlns:a16="http://schemas.microsoft.com/office/drawing/2014/main" id="{626A56E9-545D-4DC1-84CB-2232991DCF30}"/>
            </a:ext>
          </a:extLst>
        </xdr:cNvPr>
        <xdr:cNvSpPr/>
      </xdr:nvSpPr>
      <xdr:spPr>
        <a:xfrm>
          <a:off x="11747500" y="55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114624</xdr:rowOff>
    </xdr:from>
    <xdr:to>
      <xdr:col>64</xdr:col>
      <xdr:colOff>73025</xdr:colOff>
      <xdr:row>27</xdr:row>
      <xdr:rowOff>164881</xdr:rowOff>
    </xdr:to>
    <xdr:cxnSp macro="">
      <xdr:nvCxnSpPr>
        <xdr:cNvPr id="162" name="直線コネクタ 161">
          <a:extLst>
            <a:ext uri="{FF2B5EF4-FFF2-40B4-BE49-F238E27FC236}">
              <a16:creationId xmlns:a16="http://schemas.microsoft.com/office/drawing/2014/main" id="{CCB8CCA1-F4F0-453B-8A8D-05C4867EDD84}"/>
            </a:ext>
          </a:extLst>
        </xdr:cNvPr>
        <xdr:cNvCxnSpPr/>
      </xdr:nvCxnSpPr>
      <xdr:spPr>
        <a:xfrm flipV="1">
          <a:off x="11798300" y="5515299"/>
          <a:ext cx="762000" cy="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63" name="n_1aveValue債務償還比率">
          <a:extLst>
            <a:ext uri="{FF2B5EF4-FFF2-40B4-BE49-F238E27FC236}">
              <a16:creationId xmlns:a16="http://schemas.microsoft.com/office/drawing/2014/main" id="{26B6471A-A7FF-4580-B867-86025A534163}"/>
            </a:ext>
          </a:extLst>
        </xdr:cNvPr>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4" name="n_2aveValue債務償還比率">
          <a:extLst>
            <a:ext uri="{FF2B5EF4-FFF2-40B4-BE49-F238E27FC236}">
              <a16:creationId xmlns:a16="http://schemas.microsoft.com/office/drawing/2014/main" id="{765B7A4A-EA6C-4E4E-A713-711147F3E640}"/>
            </a:ext>
          </a:extLst>
        </xdr:cNvPr>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5" name="n_3aveValue債務償還比率">
          <a:extLst>
            <a:ext uri="{FF2B5EF4-FFF2-40B4-BE49-F238E27FC236}">
              <a16:creationId xmlns:a16="http://schemas.microsoft.com/office/drawing/2014/main" id="{96A2BA7A-1009-44C3-9A58-4676A0B0A66A}"/>
            </a:ext>
          </a:extLst>
        </xdr:cNvPr>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6" name="n_4aveValue債務償還比率">
          <a:extLst>
            <a:ext uri="{FF2B5EF4-FFF2-40B4-BE49-F238E27FC236}">
              <a16:creationId xmlns:a16="http://schemas.microsoft.com/office/drawing/2014/main" id="{95E15AE5-F0D6-4BC2-9CAE-0EE875458EB2}"/>
            </a:ext>
          </a:extLst>
        </xdr:cNvPr>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156643</xdr:rowOff>
    </xdr:from>
    <xdr:ext cx="469744" cy="259045"/>
    <xdr:sp macro="" textlink="">
      <xdr:nvSpPr>
        <xdr:cNvPr id="167" name="n_1mainValue債務償還比率">
          <a:extLst>
            <a:ext uri="{FF2B5EF4-FFF2-40B4-BE49-F238E27FC236}">
              <a16:creationId xmlns:a16="http://schemas.microsoft.com/office/drawing/2014/main" id="{6AE804A7-3846-4534-8BA4-0883AA877D0E}"/>
            </a:ext>
          </a:extLst>
        </xdr:cNvPr>
        <xdr:cNvSpPr txBox="1"/>
      </xdr:nvSpPr>
      <xdr:spPr>
        <a:xfrm>
          <a:off x="13836727" y="52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158442</xdr:rowOff>
    </xdr:from>
    <xdr:ext cx="469744" cy="259045"/>
    <xdr:sp macro="" textlink="">
      <xdr:nvSpPr>
        <xdr:cNvPr id="168" name="n_2mainValue債務償還比率">
          <a:extLst>
            <a:ext uri="{FF2B5EF4-FFF2-40B4-BE49-F238E27FC236}">
              <a16:creationId xmlns:a16="http://schemas.microsoft.com/office/drawing/2014/main" id="{88E15C33-D9F0-404F-B748-295435A9E89F}"/>
            </a:ext>
          </a:extLst>
        </xdr:cNvPr>
        <xdr:cNvSpPr txBox="1"/>
      </xdr:nvSpPr>
      <xdr:spPr>
        <a:xfrm>
          <a:off x="13087427" y="521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10501</xdr:rowOff>
    </xdr:from>
    <xdr:ext cx="469744" cy="259045"/>
    <xdr:sp macro="" textlink="">
      <xdr:nvSpPr>
        <xdr:cNvPr id="169" name="n_3mainValue債務償還比率">
          <a:extLst>
            <a:ext uri="{FF2B5EF4-FFF2-40B4-BE49-F238E27FC236}">
              <a16:creationId xmlns:a16="http://schemas.microsoft.com/office/drawing/2014/main" id="{197546D4-D385-4E71-96C7-DAF66BC021E1}"/>
            </a:ext>
          </a:extLst>
        </xdr:cNvPr>
        <xdr:cNvSpPr txBox="1"/>
      </xdr:nvSpPr>
      <xdr:spPr>
        <a:xfrm>
          <a:off x="12325427" y="52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60758</xdr:rowOff>
    </xdr:from>
    <xdr:ext cx="469744" cy="259045"/>
    <xdr:sp macro="" textlink="">
      <xdr:nvSpPr>
        <xdr:cNvPr id="170" name="n_4mainValue債務償還比率">
          <a:extLst>
            <a:ext uri="{FF2B5EF4-FFF2-40B4-BE49-F238E27FC236}">
              <a16:creationId xmlns:a16="http://schemas.microsoft.com/office/drawing/2014/main" id="{CFBD2533-BCC0-4606-A420-7CE2FAD8EA4C}"/>
            </a:ext>
          </a:extLst>
        </xdr:cNvPr>
        <xdr:cNvSpPr txBox="1"/>
      </xdr:nvSpPr>
      <xdr:spPr>
        <a:xfrm>
          <a:off x="11563427" y="528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76EF539-C82D-4565-B97F-40AFA31919D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4966073-77FC-4DA6-A936-CE501507A53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17652E9-0F45-4A8B-9EB0-9FDCA4670AC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F8B47B38-BF62-4D44-B972-17E4994A7F6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3FA8A500-540C-436F-B3D3-6263AAEFF2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E144844-6747-405F-BA76-37661BFC70B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FCD171-0C8B-44B1-A3C1-23C800919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BAA1B5-0C04-404A-84D0-212CB5D813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60AB71-FC8F-4FEB-AFA8-9E6D7061F4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17E6F6-5E96-4543-97C9-1BFCD90BCB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72ABFE-5A95-4EE4-BFAD-6404FD13F8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16BDA0-EE06-4221-B1CC-69CF5C5FC7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17E131-A7C3-4961-BF0A-1D7E6DCF7A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2FC1CC-BB63-42D0-9BE4-D8ED8DA062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B58C71-08FF-4326-BC52-DA8B42BAEE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94C6F1-0C4B-4213-A2BC-7A377BB13B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8,101
134.98
3,891,290
3,738,502
131,324
2,642,728
2,922,260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C97C4E-749E-479F-8F58-6B06E082ED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C5135B-453B-42F6-9C8B-A7055E63B85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F61B93-63AB-4E7E-8A02-436EB3A814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EA34EF-B42C-4B85-8E1E-1CC6D42034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75ED6D-3269-4ED5-B8AC-FE8876BE7A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FAF9A77-743E-491E-86F4-D108BED394C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FA7DB7-F447-41E3-979C-5FC1A7E3CE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A19206-5E64-4184-B937-15CBDFD899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F5B7B9-4EA5-40FB-A98A-E9832C4E582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FA4C106-F525-4D30-8420-607D4652D5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D9836B-4FE1-4A7E-A979-E41BDF3915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3C0D58-DF31-4E5B-9F10-F07E24C512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C0EE00-EDD8-4926-A535-309C9B4E9D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A92F59-2D66-4FBC-A9A9-BB7DB7AE276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8C696F-5899-44A9-BA76-8F5EC3B1DE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50FC7E-320A-4CCA-9D47-1722686E6D6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12286D-E4B9-4238-A7BA-59CEAB9F2F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E01712-82B5-4C68-901F-18E8FF9747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7961A4-5BE3-4EDA-A108-509A2E693DC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A28EFBA-5C02-4C11-81CA-42FA029957F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A68EE8-9B3B-4A58-A20C-73F516571F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E6DBD41-1C67-4BF4-92F6-DB51A78473E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D877E4-655C-4500-84B3-908FF8E59B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13C9EE-FA2F-42AD-9E23-ECDA8AB54D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417D7C-F69B-48C7-BE7F-A31F9CA659F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C590D6-7F14-4563-9B44-AFF364E6B5B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2CB709-8C5E-4D32-A2E2-121B953757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630604-93FD-49D0-AAD9-462D250013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DC56D1-85E3-49B1-9F7A-0CFAD87489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4D05E05-37D1-4515-B70D-5BE17F69703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4646F9-66ED-4BDA-8DE4-7C4AE48ED2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E550AC-B8DA-45D9-BCB6-D208F654984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FEC492C-05A1-4470-AFCC-5C396F2B861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5FB693A-7BB9-4356-9221-615FBB4DD30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53F3220-D19C-4F5E-88B7-1304F318DA2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34325F1-6833-4E03-8D2D-CF25EC91C72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DC7DFDE-A04C-4BEA-8ED8-A68F64EBB0C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1E7B482-C2B8-4635-A6DB-A3373783FB9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AA4D079-D8FC-47C4-8604-80F75DBFDC0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00FF827-F6C9-4094-B0C4-A2162A126B0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4570116-D38A-4573-81D4-9E367223105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ABDA7E4-5A13-4EED-8FA5-D7C23D7B72B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7A573FE-EBF6-4A40-AFD9-050BD8F1EF6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E3A64F7-DD52-40D1-90C6-6ED92D2095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283CAD9-B9D3-40B4-B856-6C840AD96E8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73F9701-2232-4AAD-AD0D-F9ABA28893AD}"/>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1F78B426-0562-45BC-AD23-D90E415F8B76}"/>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1B26F95-43AE-4C33-A025-D727A4E6D61E}"/>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506305A7-B2D2-4085-BA93-4EB3ADE0EC69}"/>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FA0F401F-734D-4EE6-903A-F7E7D5538FF4}"/>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E11F6AD9-F6E3-41CB-B674-9E11F23E4E7C}"/>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56C62E6E-0921-4294-99F1-614762C3F6A9}"/>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C853ECE5-69BC-4F80-A4EB-3A9240CB4D28}"/>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80448B74-5C5F-49EF-94F5-3189BDE26116}"/>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EFC065F5-5DB5-40CE-9113-8B6955FE00F5}"/>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9A508F6E-BB21-4D45-8474-23FB357B4F92}"/>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B529CAD-03BC-414B-8BD6-A2EB93F4BB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0553F3-3DE9-43DF-A0A9-C2A997FE80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527B526-2979-4428-8905-D8F734AF25D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774CF54-D83D-4BEB-81BC-FE5BDF8D93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F2F056F-D31F-4D49-B680-4559D6F8875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124460</xdr:rowOff>
    </xdr:from>
    <xdr:to>
      <xdr:col>24</xdr:col>
      <xdr:colOff>114300</xdr:colOff>
      <xdr:row>36</xdr:row>
      <xdr:rowOff>54610</xdr:rowOff>
    </xdr:to>
    <xdr:sp macro="" textlink="">
      <xdr:nvSpPr>
        <xdr:cNvPr id="73" name="楕円 72">
          <a:extLst>
            <a:ext uri="{FF2B5EF4-FFF2-40B4-BE49-F238E27FC236}">
              <a16:creationId xmlns:a16="http://schemas.microsoft.com/office/drawing/2014/main" id="{0EBEF57A-0973-4708-8891-FC6ADF52D304}"/>
            </a:ext>
          </a:extLst>
        </xdr:cNvPr>
        <xdr:cNvSpPr/>
      </xdr:nvSpPr>
      <xdr:spPr>
        <a:xfrm>
          <a:off x="4584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147337</xdr:rowOff>
    </xdr:from>
    <xdr:ext cx="405111" cy="259045"/>
    <xdr:sp macro="" textlink="">
      <xdr:nvSpPr>
        <xdr:cNvPr id="74" name="【道路】&#10;有形固定資産減価償却率該当値テキスト">
          <a:extLst>
            <a:ext uri="{FF2B5EF4-FFF2-40B4-BE49-F238E27FC236}">
              <a16:creationId xmlns:a16="http://schemas.microsoft.com/office/drawing/2014/main" id="{C71715BC-C11D-4B79-9B3A-A35CCFC96B6A}"/>
            </a:ext>
          </a:extLst>
        </xdr:cNvPr>
        <xdr:cNvSpPr txBox="1"/>
      </xdr:nvSpPr>
      <xdr:spPr>
        <a:xfrm>
          <a:off x="4673600"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75" name="楕円 74">
          <a:extLst>
            <a:ext uri="{FF2B5EF4-FFF2-40B4-BE49-F238E27FC236}">
              <a16:creationId xmlns:a16="http://schemas.microsoft.com/office/drawing/2014/main" id="{457225F7-4CBF-4847-B7DD-AFE6AB192663}"/>
            </a:ext>
          </a:extLst>
        </xdr:cNvPr>
        <xdr:cNvSpPr/>
      </xdr:nvSpPr>
      <xdr:spPr>
        <a:xfrm>
          <a:off x="3746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137160</xdr:rowOff>
    </xdr:from>
    <xdr:to>
      <xdr:col>24</xdr:col>
      <xdr:colOff>63500</xdr:colOff>
      <xdr:row>36</xdr:row>
      <xdr:rowOff>3810</xdr:rowOff>
    </xdr:to>
    <xdr:cxnSp macro="">
      <xdr:nvCxnSpPr>
        <xdr:cNvPr id="76" name="直線コネクタ 75">
          <a:extLst>
            <a:ext uri="{FF2B5EF4-FFF2-40B4-BE49-F238E27FC236}">
              <a16:creationId xmlns:a16="http://schemas.microsoft.com/office/drawing/2014/main" id="{73D66BAD-D6A9-446A-95E5-AA0ED96C67A6}"/>
            </a:ext>
          </a:extLst>
        </xdr:cNvPr>
        <xdr:cNvCxnSpPr/>
      </xdr:nvCxnSpPr>
      <xdr:spPr>
        <a:xfrm>
          <a:off x="3797300" y="6137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77" name="楕円 76">
          <a:extLst>
            <a:ext uri="{FF2B5EF4-FFF2-40B4-BE49-F238E27FC236}">
              <a16:creationId xmlns:a16="http://schemas.microsoft.com/office/drawing/2014/main" id="{8DB0B8EA-83A8-4950-99FA-BACEADAF9766}"/>
            </a:ext>
          </a:extLst>
        </xdr:cNvPr>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137160</xdr:rowOff>
    </xdr:to>
    <xdr:cxnSp macro="">
      <xdr:nvCxnSpPr>
        <xdr:cNvPr id="78" name="直線コネクタ 77">
          <a:extLst>
            <a:ext uri="{FF2B5EF4-FFF2-40B4-BE49-F238E27FC236}">
              <a16:creationId xmlns:a16="http://schemas.microsoft.com/office/drawing/2014/main" id="{ADFF399A-7095-467F-B6A2-A0368D82F803}"/>
            </a:ext>
          </a:extLst>
        </xdr:cNvPr>
        <xdr:cNvCxnSpPr/>
      </xdr:nvCxnSpPr>
      <xdr:spPr>
        <a:xfrm>
          <a:off x="2908300" y="6099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xdr:rowOff>
    </xdr:from>
    <xdr:to>
      <xdr:col>10</xdr:col>
      <xdr:colOff>165100</xdr:colOff>
      <xdr:row>35</xdr:row>
      <xdr:rowOff>109855</xdr:rowOff>
    </xdr:to>
    <xdr:sp macro="" textlink="">
      <xdr:nvSpPr>
        <xdr:cNvPr id="79" name="楕円 78">
          <a:extLst>
            <a:ext uri="{FF2B5EF4-FFF2-40B4-BE49-F238E27FC236}">
              <a16:creationId xmlns:a16="http://schemas.microsoft.com/office/drawing/2014/main" id="{0183EF33-B968-4EB4-8129-047BFB31C7FD}"/>
            </a:ext>
          </a:extLst>
        </xdr:cNvPr>
        <xdr:cNvSpPr/>
      </xdr:nvSpPr>
      <xdr:spPr>
        <a:xfrm>
          <a:off x="1968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59055</xdr:rowOff>
    </xdr:from>
    <xdr:to>
      <xdr:col>15</xdr:col>
      <xdr:colOff>50800</xdr:colOff>
      <xdr:row>35</xdr:row>
      <xdr:rowOff>99060</xdr:rowOff>
    </xdr:to>
    <xdr:cxnSp macro="">
      <xdr:nvCxnSpPr>
        <xdr:cNvPr id="80" name="直線コネクタ 79">
          <a:extLst>
            <a:ext uri="{FF2B5EF4-FFF2-40B4-BE49-F238E27FC236}">
              <a16:creationId xmlns:a16="http://schemas.microsoft.com/office/drawing/2014/main" id="{766D40E9-C3E8-4FDB-81FC-D7FDB309E28D}"/>
            </a:ext>
          </a:extLst>
        </xdr:cNvPr>
        <xdr:cNvCxnSpPr/>
      </xdr:nvCxnSpPr>
      <xdr:spPr>
        <a:xfrm>
          <a:off x="2019300" y="60598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63500</xdr:rowOff>
    </xdr:from>
    <xdr:to>
      <xdr:col>6</xdr:col>
      <xdr:colOff>38100</xdr:colOff>
      <xdr:row>35</xdr:row>
      <xdr:rowOff>165100</xdr:rowOff>
    </xdr:to>
    <xdr:sp macro="" textlink="">
      <xdr:nvSpPr>
        <xdr:cNvPr id="81" name="楕円 80">
          <a:extLst>
            <a:ext uri="{FF2B5EF4-FFF2-40B4-BE49-F238E27FC236}">
              <a16:creationId xmlns:a16="http://schemas.microsoft.com/office/drawing/2014/main" id="{4DD5CF37-B889-4A09-B786-07DC22A747FE}"/>
            </a:ext>
          </a:extLst>
        </xdr:cNvPr>
        <xdr:cNvSpPr/>
      </xdr:nvSpPr>
      <xdr:spPr>
        <a:xfrm>
          <a:off x="107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59055</xdr:rowOff>
    </xdr:from>
    <xdr:to>
      <xdr:col>10</xdr:col>
      <xdr:colOff>114300</xdr:colOff>
      <xdr:row>35</xdr:row>
      <xdr:rowOff>114300</xdr:rowOff>
    </xdr:to>
    <xdr:cxnSp macro="">
      <xdr:nvCxnSpPr>
        <xdr:cNvPr id="82" name="直線コネクタ 81">
          <a:extLst>
            <a:ext uri="{FF2B5EF4-FFF2-40B4-BE49-F238E27FC236}">
              <a16:creationId xmlns:a16="http://schemas.microsoft.com/office/drawing/2014/main" id="{AEDCB449-0617-44C1-9336-8CAF5BF33A98}"/>
            </a:ext>
          </a:extLst>
        </xdr:cNvPr>
        <xdr:cNvCxnSpPr/>
      </xdr:nvCxnSpPr>
      <xdr:spPr>
        <a:xfrm flipV="1">
          <a:off x="1130300" y="60598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id="{DB34A47F-72B6-4F75-91C3-1CE0E054DC3F}"/>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990D62EA-3811-4D01-9287-E3BB6C4193AF}"/>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a:extLst>
            <a:ext uri="{FF2B5EF4-FFF2-40B4-BE49-F238E27FC236}">
              <a16:creationId xmlns:a16="http://schemas.microsoft.com/office/drawing/2014/main" id="{6D447218-6678-4465-A941-54ADF076D90C}"/>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a:extLst>
            <a:ext uri="{FF2B5EF4-FFF2-40B4-BE49-F238E27FC236}">
              <a16:creationId xmlns:a16="http://schemas.microsoft.com/office/drawing/2014/main" id="{AB75D739-98D6-410B-98DA-9FA2C342C867}"/>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33037</xdr:rowOff>
    </xdr:from>
    <xdr:ext cx="405111" cy="259045"/>
    <xdr:sp macro="" textlink="">
      <xdr:nvSpPr>
        <xdr:cNvPr id="87" name="n_1mainValue【道路】&#10;有形固定資産減価償却率">
          <a:extLst>
            <a:ext uri="{FF2B5EF4-FFF2-40B4-BE49-F238E27FC236}">
              <a16:creationId xmlns:a16="http://schemas.microsoft.com/office/drawing/2014/main" id="{1240C94C-39B0-444B-BF93-FCEB861E0615}"/>
            </a:ext>
          </a:extLst>
        </xdr:cNvPr>
        <xdr:cNvSpPr txBox="1"/>
      </xdr:nvSpPr>
      <xdr:spPr>
        <a:xfrm>
          <a:off x="3582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232A8CF2-810A-49C3-B1DB-E155D7016FA3}"/>
            </a:ext>
          </a:extLst>
        </xdr:cNvPr>
        <xdr:cNvSpPr txBox="1"/>
      </xdr:nvSpPr>
      <xdr:spPr>
        <a:xfrm>
          <a:off x="2705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126382</xdr:rowOff>
    </xdr:from>
    <xdr:ext cx="405111" cy="259045"/>
    <xdr:sp macro="" textlink="">
      <xdr:nvSpPr>
        <xdr:cNvPr id="89" name="n_3mainValue【道路】&#10;有形固定資産減価償却率">
          <a:extLst>
            <a:ext uri="{FF2B5EF4-FFF2-40B4-BE49-F238E27FC236}">
              <a16:creationId xmlns:a16="http://schemas.microsoft.com/office/drawing/2014/main" id="{5B714823-61C0-4B10-A8D3-301510991292}"/>
            </a:ext>
          </a:extLst>
        </xdr:cNvPr>
        <xdr:cNvSpPr txBox="1"/>
      </xdr:nvSpPr>
      <xdr:spPr>
        <a:xfrm>
          <a:off x="1816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10177</xdr:rowOff>
    </xdr:from>
    <xdr:ext cx="405111" cy="259045"/>
    <xdr:sp macro="" textlink="">
      <xdr:nvSpPr>
        <xdr:cNvPr id="90" name="n_4mainValue【道路】&#10;有形固定資産減価償却率">
          <a:extLst>
            <a:ext uri="{FF2B5EF4-FFF2-40B4-BE49-F238E27FC236}">
              <a16:creationId xmlns:a16="http://schemas.microsoft.com/office/drawing/2014/main" id="{B4EDF7D4-2AD7-462D-B86C-3207D2F663B5}"/>
            </a:ext>
          </a:extLst>
        </xdr:cNvPr>
        <xdr:cNvSpPr txBox="1"/>
      </xdr:nvSpPr>
      <xdr:spPr>
        <a:xfrm>
          <a:off x="927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D47265D-1AE5-4FA7-8EC2-9B712AAB16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CBDDB8D-4DBB-4783-BB2F-3F5A9ABCC9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E77E9B9-0657-47B3-AE07-27059EBEF66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5B1A96E-212F-4F94-B9E8-D7002C9ED2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F7841D9-DD31-45CD-825E-BA941698E3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845D262-7B65-4156-A4D3-212471FB1A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2005DF8-CB82-429D-B302-20F8BA7ECA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D3E0AF2-F95A-4B4C-865B-8E28E4D1C8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FAE6965-1D0E-4238-879B-044AFD952C8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7CF6F47-20B4-4B69-ADEF-C394C2AA55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C0C0AC2-B0DF-4FA6-9202-5D52D7B4456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3086064-AF4C-4DE0-80DC-1E53C870B37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B932546-4F27-44F3-B625-80216D1C4C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ECCF5B82-0028-4149-BE2E-1CF757306B0B}"/>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B79671F-D277-4236-AE7D-863B42B0F1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BE457CCE-1E31-464F-A83D-052B8ABFE06C}"/>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3486AED-CCB9-43F8-9449-CEAAEC611E1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179844F7-36CA-41AA-AF46-2ECFBBDCF945}"/>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B037811-B882-4F6B-8E78-D0226BB7190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935072B5-479A-4D82-828E-7D50B602358C}"/>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BC4EB0A-BA47-4170-BFEC-8DE2EDF520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9238FDF9-5B08-486E-9EF4-83201BA03915}"/>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640B20B-553B-4571-96C1-C00B0EFA1A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7F758BEF-818C-4D0E-AE0E-B413522783BC}"/>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347844A4-AD70-4141-B856-9453E994995D}"/>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E617F025-62E5-4AB2-A30D-C5A8A4B6B379}"/>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17AE6FAD-BF7A-46FD-BE6B-4B1477F39CF6}"/>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DB96823D-73A2-48B5-B1A7-8C3558BF1043}"/>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303F5709-4196-4B5C-B95F-1F0327DC8963}"/>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DC63A724-498B-4A73-81A8-EDE1711F3765}"/>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5E0F2BB5-F77D-44FF-94DD-8D835E3EE023}"/>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A8E510C2-F7BB-4350-8BF3-BC8616CBD69E}"/>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23BF8A92-425A-4E92-ABCA-C6C9B85FB377}"/>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id="{112420C8-D1BA-4B26-B8FB-696A0C994C82}"/>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292705D-09CE-4BD5-A186-42C11E8A01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53A1DD2-96F0-461B-95A7-F8C891A6CE2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4A52991-1927-422B-A361-73A8C91CFF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91AA4BB-C8BF-49B4-A476-39C4C73F99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58E6B1F-1062-489D-B667-5598332A0A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155925</xdr:rowOff>
    </xdr:from>
    <xdr:to>
      <xdr:col>55</xdr:col>
      <xdr:colOff>50800</xdr:colOff>
      <xdr:row>42</xdr:row>
      <xdr:rowOff>86075</xdr:rowOff>
    </xdr:to>
    <xdr:sp macro="" textlink="">
      <xdr:nvSpPr>
        <xdr:cNvPr id="130" name="楕円 129">
          <a:extLst>
            <a:ext uri="{FF2B5EF4-FFF2-40B4-BE49-F238E27FC236}">
              <a16:creationId xmlns:a16="http://schemas.microsoft.com/office/drawing/2014/main" id="{6B8A5802-2B44-4EA8-85F9-9493EBF739E2}"/>
            </a:ext>
          </a:extLst>
        </xdr:cNvPr>
        <xdr:cNvSpPr/>
      </xdr:nvSpPr>
      <xdr:spPr>
        <a:xfrm>
          <a:off x="10426700" y="71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105297</xdr:rowOff>
    </xdr:from>
    <xdr:ext cx="534377" cy="259045"/>
    <xdr:sp macro="" textlink="">
      <xdr:nvSpPr>
        <xdr:cNvPr id="131" name="【道路】&#10;一人当たり延長該当値テキスト">
          <a:extLst>
            <a:ext uri="{FF2B5EF4-FFF2-40B4-BE49-F238E27FC236}">
              <a16:creationId xmlns:a16="http://schemas.microsoft.com/office/drawing/2014/main" id="{9C094259-A52A-4869-B1BE-4891D5F192F0}"/>
            </a:ext>
          </a:extLst>
        </xdr:cNvPr>
        <xdr:cNvSpPr txBox="1"/>
      </xdr:nvSpPr>
      <xdr:spPr>
        <a:xfrm>
          <a:off x="10515600" y="71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155966</xdr:rowOff>
    </xdr:from>
    <xdr:to>
      <xdr:col>50</xdr:col>
      <xdr:colOff>165100</xdr:colOff>
      <xdr:row>42</xdr:row>
      <xdr:rowOff>86116</xdr:rowOff>
    </xdr:to>
    <xdr:sp macro="" textlink="">
      <xdr:nvSpPr>
        <xdr:cNvPr id="132" name="楕円 131">
          <a:extLst>
            <a:ext uri="{FF2B5EF4-FFF2-40B4-BE49-F238E27FC236}">
              <a16:creationId xmlns:a16="http://schemas.microsoft.com/office/drawing/2014/main" id="{16D49C4B-9767-4B25-B55C-ACCEB66EA40C}"/>
            </a:ext>
          </a:extLst>
        </xdr:cNvPr>
        <xdr:cNvSpPr/>
      </xdr:nvSpPr>
      <xdr:spPr>
        <a:xfrm>
          <a:off x="9588500" y="71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35275</xdr:rowOff>
    </xdr:from>
    <xdr:to>
      <xdr:col>55</xdr:col>
      <xdr:colOff>0</xdr:colOff>
      <xdr:row>42</xdr:row>
      <xdr:rowOff>35316</xdr:rowOff>
    </xdr:to>
    <xdr:cxnSp macro="">
      <xdr:nvCxnSpPr>
        <xdr:cNvPr id="133" name="直線コネクタ 132">
          <a:extLst>
            <a:ext uri="{FF2B5EF4-FFF2-40B4-BE49-F238E27FC236}">
              <a16:creationId xmlns:a16="http://schemas.microsoft.com/office/drawing/2014/main" id="{97F16790-0213-4CE0-873D-FF159C8CFC22}"/>
            </a:ext>
          </a:extLst>
        </xdr:cNvPr>
        <xdr:cNvCxnSpPr/>
      </xdr:nvCxnSpPr>
      <xdr:spPr>
        <a:xfrm flipV="1">
          <a:off x="9639300" y="7236175"/>
          <a:ext cx="8382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156000</xdr:rowOff>
    </xdr:from>
    <xdr:to>
      <xdr:col>46</xdr:col>
      <xdr:colOff>38100</xdr:colOff>
      <xdr:row>42</xdr:row>
      <xdr:rowOff>86150</xdr:rowOff>
    </xdr:to>
    <xdr:sp macro="" textlink="">
      <xdr:nvSpPr>
        <xdr:cNvPr id="134" name="楕円 133">
          <a:extLst>
            <a:ext uri="{FF2B5EF4-FFF2-40B4-BE49-F238E27FC236}">
              <a16:creationId xmlns:a16="http://schemas.microsoft.com/office/drawing/2014/main" id="{A84492A8-D9DC-401B-8639-4CFC4268F4AD}"/>
            </a:ext>
          </a:extLst>
        </xdr:cNvPr>
        <xdr:cNvSpPr/>
      </xdr:nvSpPr>
      <xdr:spPr>
        <a:xfrm>
          <a:off x="8699500" y="71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35316</xdr:rowOff>
    </xdr:from>
    <xdr:to>
      <xdr:col>50</xdr:col>
      <xdr:colOff>114300</xdr:colOff>
      <xdr:row>42</xdr:row>
      <xdr:rowOff>35350</xdr:rowOff>
    </xdr:to>
    <xdr:cxnSp macro="">
      <xdr:nvCxnSpPr>
        <xdr:cNvPr id="135" name="直線コネクタ 134">
          <a:extLst>
            <a:ext uri="{FF2B5EF4-FFF2-40B4-BE49-F238E27FC236}">
              <a16:creationId xmlns:a16="http://schemas.microsoft.com/office/drawing/2014/main" id="{2D52B05F-5A5A-4389-A493-8F7CFCD4C445}"/>
            </a:ext>
          </a:extLst>
        </xdr:cNvPr>
        <xdr:cNvCxnSpPr/>
      </xdr:nvCxnSpPr>
      <xdr:spPr>
        <a:xfrm flipV="1">
          <a:off x="8750300" y="7236216"/>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156026</xdr:rowOff>
    </xdr:from>
    <xdr:to>
      <xdr:col>41</xdr:col>
      <xdr:colOff>101600</xdr:colOff>
      <xdr:row>42</xdr:row>
      <xdr:rowOff>86176</xdr:rowOff>
    </xdr:to>
    <xdr:sp macro="" textlink="">
      <xdr:nvSpPr>
        <xdr:cNvPr id="136" name="楕円 135">
          <a:extLst>
            <a:ext uri="{FF2B5EF4-FFF2-40B4-BE49-F238E27FC236}">
              <a16:creationId xmlns:a16="http://schemas.microsoft.com/office/drawing/2014/main" id="{5CC3D910-64BB-4A6D-863A-44AB40152DDB}"/>
            </a:ext>
          </a:extLst>
        </xdr:cNvPr>
        <xdr:cNvSpPr/>
      </xdr:nvSpPr>
      <xdr:spPr>
        <a:xfrm>
          <a:off x="7810500" y="71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35350</xdr:rowOff>
    </xdr:from>
    <xdr:to>
      <xdr:col>45</xdr:col>
      <xdr:colOff>177800</xdr:colOff>
      <xdr:row>42</xdr:row>
      <xdr:rowOff>35376</xdr:rowOff>
    </xdr:to>
    <xdr:cxnSp macro="">
      <xdr:nvCxnSpPr>
        <xdr:cNvPr id="137" name="直線コネクタ 136">
          <a:extLst>
            <a:ext uri="{FF2B5EF4-FFF2-40B4-BE49-F238E27FC236}">
              <a16:creationId xmlns:a16="http://schemas.microsoft.com/office/drawing/2014/main" id="{F52C3A19-CAE0-4D21-8383-F6589C68044D}"/>
            </a:ext>
          </a:extLst>
        </xdr:cNvPr>
        <xdr:cNvCxnSpPr/>
      </xdr:nvCxnSpPr>
      <xdr:spPr>
        <a:xfrm flipV="1">
          <a:off x="7861300" y="7236250"/>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156062</xdr:rowOff>
    </xdr:from>
    <xdr:to>
      <xdr:col>36</xdr:col>
      <xdr:colOff>165100</xdr:colOff>
      <xdr:row>42</xdr:row>
      <xdr:rowOff>86212</xdr:rowOff>
    </xdr:to>
    <xdr:sp macro="" textlink="">
      <xdr:nvSpPr>
        <xdr:cNvPr id="138" name="楕円 137">
          <a:extLst>
            <a:ext uri="{FF2B5EF4-FFF2-40B4-BE49-F238E27FC236}">
              <a16:creationId xmlns:a16="http://schemas.microsoft.com/office/drawing/2014/main" id="{66CED67A-090E-4ABC-BD20-ED91FED6DC18}"/>
            </a:ext>
          </a:extLst>
        </xdr:cNvPr>
        <xdr:cNvSpPr/>
      </xdr:nvSpPr>
      <xdr:spPr>
        <a:xfrm>
          <a:off x="6921500" y="71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35376</xdr:rowOff>
    </xdr:from>
    <xdr:to>
      <xdr:col>41</xdr:col>
      <xdr:colOff>50800</xdr:colOff>
      <xdr:row>42</xdr:row>
      <xdr:rowOff>35412</xdr:rowOff>
    </xdr:to>
    <xdr:cxnSp macro="">
      <xdr:nvCxnSpPr>
        <xdr:cNvPr id="139" name="直線コネクタ 138">
          <a:extLst>
            <a:ext uri="{FF2B5EF4-FFF2-40B4-BE49-F238E27FC236}">
              <a16:creationId xmlns:a16="http://schemas.microsoft.com/office/drawing/2014/main" id="{686FD3E8-46EA-483E-825F-1AF1FABBFF41}"/>
            </a:ext>
          </a:extLst>
        </xdr:cNvPr>
        <xdr:cNvCxnSpPr/>
      </xdr:nvCxnSpPr>
      <xdr:spPr>
        <a:xfrm flipV="1">
          <a:off x="6972300" y="7236276"/>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6BF4C09B-E20A-4DD2-9BD7-1C0E354798BD}"/>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BD5567EA-D5F1-4ED0-B672-50842B84AD37}"/>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a:extLst>
            <a:ext uri="{FF2B5EF4-FFF2-40B4-BE49-F238E27FC236}">
              <a16:creationId xmlns:a16="http://schemas.microsoft.com/office/drawing/2014/main" id="{75ABE986-D46B-464F-A6C0-335710CA64A6}"/>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a:extLst>
            <a:ext uri="{FF2B5EF4-FFF2-40B4-BE49-F238E27FC236}">
              <a16:creationId xmlns:a16="http://schemas.microsoft.com/office/drawing/2014/main" id="{92B1B1F3-C728-4530-B988-EB77A571BFEF}"/>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77243</xdr:rowOff>
    </xdr:from>
    <xdr:ext cx="534377" cy="259045"/>
    <xdr:sp macro="" textlink="">
      <xdr:nvSpPr>
        <xdr:cNvPr id="144" name="n_1mainValue【道路】&#10;一人当たり延長">
          <a:extLst>
            <a:ext uri="{FF2B5EF4-FFF2-40B4-BE49-F238E27FC236}">
              <a16:creationId xmlns:a16="http://schemas.microsoft.com/office/drawing/2014/main" id="{30D55C79-D9A0-451E-9083-19FF68F457F0}"/>
            </a:ext>
          </a:extLst>
        </xdr:cNvPr>
        <xdr:cNvSpPr txBox="1"/>
      </xdr:nvSpPr>
      <xdr:spPr>
        <a:xfrm>
          <a:off x="9359411" y="727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77277</xdr:rowOff>
    </xdr:from>
    <xdr:ext cx="534377" cy="259045"/>
    <xdr:sp macro="" textlink="">
      <xdr:nvSpPr>
        <xdr:cNvPr id="145" name="n_2mainValue【道路】&#10;一人当たり延長">
          <a:extLst>
            <a:ext uri="{FF2B5EF4-FFF2-40B4-BE49-F238E27FC236}">
              <a16:creationId xmlns:a16="http://schemas.microsoft.com/office/drawing/2014/main" id="{1041B20C-7483-43B2-A2B4-113A6B83A6DC}"/>
            </a:ext>
          </a:extLst>
        </xdr:cNvPr>
        <xdr:cNvSpPr txBox="1"/>
      </xdr:nvSpPr>
      <xdr:spPr>
        <a:xfrm>
          <a:off x="8483111" y="72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77303</xdr:rowOff>
    </xdr:from>
    <xdr:ext cx="534377" cy="259045"/>
    <xdr:sp macro="" textlink="">
      <xdr:nvSpPr>
        <xdr:cNvPr id="146" name="n_3mainValue【道路】&#10;一人当たり延長">
          <a:extLst>
            <a:ext uri="{FF2B5EF4-FFF2-40B4-BE49-F238E27FC236}">
              <a16:creationId xmlns:a16="http://schemas.microsoft.com/office/drawing/2014/main" id="{8AD8DF9A-BED9-4760-ADD6-5E9C720AC7E7}"/>
            </a:ext>
          </a:extLst>
        </xdr:cNvPr>
        <xdr:cNvSpPr txBox="1"/>
      </xdr:nvSpPr>
      <xdr:spPr>
        <a:xfrm>
          <a:off x="7594111" y="72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77339</xdr:rowOff>
    </xdr:from>
    <xdr:ext cx="534377" cy="259045"/>
    <xdr:sp macro="" textlink="">
      <xdr:nvSpPr>
        <xdr:cNvPr id="147" name="n_4mainValue【道路】&#10;一人当たり延長">
          <a:extLst>
            <a:ext uri="{FF2B5EF4-FFF2-40B4-BE49-F238E27FC236}">
              <a16:creationId xmlns:a16="http://schemas.microsoft.com/office/drawing/2014/main" id="{CC3AAD5C-D4BE-4F6F-A38E-7DB2AC97B93C}"/>
            </a:ext>
          </a:extLst>
        </xdr:cNvPr>
        <xdr:cNvSpPr txBox="1"/>
      </xdr:nvSpPr>
      <xdr:spPr>
        <a:xfrm>
          <a:off x="6705111" y="72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A482B97-B7A2-434F-99CF-A01AA4EAF9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0E02337-F5D4-43C3-A859-A902932112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E1FA256-CB37-4A25-A969-97C41082FD5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214614C-6633-4A62-B7AD-EAA42C8C82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C0EE24F-5047-4B7A-A5A7-15D2897482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E38F273-6F94-4093-B8F7-2BBFC1956F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950BF78-2F42-4503-80D6-469BDB6253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E3E6E99-B207-48CE-9F93-EFFAB60824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810E40D-184A-42E2-A130-AE23C0918C7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B21D825-FFA2-4D59-B74E-A2277C0BCF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08C4E74-CDFD-412E-931F-C84976147F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1933373-0683-4970-B0DF-5105215F270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F37F7DF-41E1-4887-8221-37B3E6D4D91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EE650C3-2C35-44E1-A1DC-26C8F546FD3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FC8750B-975D-4646-93F6-59414418B0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538D651-89E0-4D1F-B610-215F2611EC4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A2F710A-BF5E-4EA0-8134-515F716C80B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97BD66A-7760-42FA-8F3C-8408BBB7251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E646C489-049E-4F40-A3D5-B3977FFC99E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0F267BF-F3CA-4879-8617-CAE185E56C7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19FD954-C7A9-475F-8B09-C845B184AEC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EFAD60E-0A75-4F5A-B3D3-2808AB53AC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BC3CE0FB-E1A2-4AEA-A100-D06FA36AB6B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C07A2CB-835B-4E36-9607-840B276132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B57F512-5BE6-40AC-B8E5-A162B8C66BB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9230AE05-63F1-40A4-BC75-7818B77C45E1}"/>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C14CF8A3-A063-40A7-AF5B-2FC41208A49D}"/>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3CEFB6CC-0586-49AB-8A4E-520324AD2B46}"/>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99658996-613B-4571-B329-2F6E6D9373E9}"/>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0D6630F0-5293-405B-9E2E-22F1030DE3CF}"/>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7B06916-15A8-475A-8F3B-3AC9A3EE0019}"/>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8A0DD439-CB13-4532-9D89-CFA142F9733D}"/>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E049EF73-0CE6-4DA2-AD03-28E636E32629}"/>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7A366EA5-A530-4041-B3D2-AB9D3D43FF0A}"/>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5F966A81-84D0-41C2-98DD-EB796DF4FDC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id="{927172D3-48F2-4C3C-8B74-7FBCC35711AB}"/>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8F52232-85E6-4040-9CFE-A41A3DBC0B1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F198D8-864B-473B-A698-1BB45ED904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4EA4DFB-16AD-4651-BC12-8E7CAE1E63B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8FC5457-2EEF-4787-80C1-E6425DA31AB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DC962F3-AE63-4DB1-BA12-25EB52CFB3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9" name="楕円 188">
          <a:extLst>
            <a:ext uri="{FF2B5EF4-FFF2-40B4-BE49-F238E27FC236}">
              <a16:creationId xmlns:a16="http://schemas.microsoft.com/office/drawing/2014/main" id="{AD9FE3EC-6533-4166-A48D-DD1200897404}"/>
            </a:ext>
          </a:extLst>
        </xdr:cNvPr>
        <xdr:cNvSpPr/>
      </xdr:nvSpPr>
      <xdr:spPr>
        <a:xfrm>
          <a:off x="4584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122300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1A0ED0F-A058-4335-9A26-E3C34EE201C6}"/>
            </a:ext>
          </a:extLst>
        </xdr:cNvPr>
        <xdr:cNvSpPr txBox="1"/>
      </xdr:nvSpPr>
      <xdr:spPr>
        <a:xfrm>
          <a:off x="4673600" y="1023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91" name="楕円 190">
          <a:extLst>
            <a:ext uri="{FF2B5EF4-FFF2-40B4-BE49-F238E27FC236}">
              <a16:creationId xmlns:a16="http://schemas.microsoft.com/office/drawing/2014/main" id="{51870213-07B3-4198-9F11-881C49D56BFE}"/>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150223</xdr:rowOff>
    </xdr:to>
    <xdr:cxnSp macro="">
      <xdr:nvCxnSpPr>
        <xdr:cNvPr id="192" name="直線コネクタ 191">
          <a:extLst>
            <a:ext uri="{FF2B5EF4-FFF2-40B4-BE49-F238E27FC236}">
              <a16:creationId xmlns:a16="http://schemas.microsoft.com/office/drawing/2014/main" id="{BD08CDD4-3B54-4996-BE9D-E4AE09473F9E}"/>
            </a:ext>
          </a:extLst>
        </xdr:cNvPr>
        <xdr:cNvCxnSpPr/>
      </xdr:nvCxnSpPr>
      <xdr:spPr>
        <a:xfrm>
          <a:off x="3797300" y="104110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193" name="楕円 192">
          <a:extLst>
            <a:ext uri="{FF2B5EF4-FFF2-40B4-BE49-F238E27FC236}">
              <a16:creationId xmlns:a16="http://schemas.microsoft.com/office/drawing/2014/main" id="{ACB3CBB1-897D-4C36-BDA2-8FE1F0979C12}"/>
            </a:ext>
          </a:extLst>
        </xdr:cNvPr>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124097</xdr:rowOff>
    </xdr:to>
    <xdr:cxnSp macro="">
      <xdr:nvCxnSpPr>
        <xdr:cNvPr id="194" name="直線コネクタ 193">
          <a:extLst>
            <a:ext uri="{FF2B5EF4-FFF2-40B4-BE49-F238E27FC236}">
              <a16:creationId xmlns:a16="http://schemas.microsoft.com/office/drawing/2014/main" id="{8A13D862-7072-47DD-9508-49A7AC80CC36}"/>
            </a:ext>
          </a:extLst>
        </xdr:cNvPr>
        <xdr:cNvCxnSpPr/>
      </xdr:nvCxnSpPr>
      <xdr:spPr>
        <a:xfrm>
          <a:off x="2908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95" name="楕円 194">
          <a:extLst>
            <a:ext uri="{FF2B5EF4-FFF2-40B4-BE49-F238E27FC236}">
              <a16:creationId xmlns:a16="http://schemas.microsoft.com/office/drawing/2014/main" id="{06D18A53-B7FA-49EF-8B87-E693FE078E4D}"/>
            </a:ext>
          </a:extLst>
        </xdr:cNvPr>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97972</xdr:rowOff>
    </xdr:to>
    <xdr:cxnSp macro="">
      <xdr:nvCxnSpPr>
        <xdr:cNvPr id="196" name="直線コネクタ 195">
          <a:extLst>
            <a:ext uri="{FF2B5EF4-FFF2-40B4-BE49-F238E27FC236}">
              <a16:creationId xmlns:a16="http://schemas.microsoft.com/office/drawing/2014/main" id="{05C114DD-7F26-4EDC-9B8E-B6EE6384CE00}"/>
            </a:ext>
          </a:extLst>
        </xdr:cNvPr>
        <xdr:cNvCxnSpPr/>
      </xdr:nvCxnSpPr>
      <xdr:spPr>
        <a:xfrm>
          <a:off x="2019300" y="103588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7" name="楕円 196">
          <a:extLst>
            <a:ext uri="{FF2B5EF4-FFF2-40B4-BE49-F238E27FC236}">
              <a16:creationId xmlns:a16="http://schemas.microsoft.com/office/drawing/2014/main" id="{974EB78C-E57F-45FF-9336-F7140BA396C9}"/>
            </a:ext>
          </a:extLst>
        </xdr:cNvPr>
        <xdr:cNvSpPr/>
      </xdr:nvSpPr>
      <xdr:spPr>
        <a:xfrm>
          <a:off x="1079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71846</xdr:rowOff>
    </xdr:to>
    <xdr:cxnSp macro="">
      <xdr:nvCxnSpPr>
        <xdr:cNvPr id="198" name="直線コネクタ 197">
          <a:extLst>
            <a:ext uri="{FF2B5EF4-FFF2-40B4-BE49-F238E27FC236}">
              <a16:creationId xmlns:a16="http://schemas.microsoft.com/office/drawing/2014/main" id="{2BAEC579-54CD-43B7-9F4C-C76836F5923C}"/>
            </a:ext>
          </a:extLst>
        </xdr:cNvPr>
        <xdr:cNvCxnSpPr/>
      </xdr:nvCxnSpPr>
      <xdr:spPr>
        <a:xfrm>
          <a:off x="1130300" y="1033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AA1AA9A-2F51-4EA1-89E1-EE8EF0D3D70A}"/>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A544F71-7426-4504-907C-0D905511768E}"/>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C14E66D-4B08-4F38-96B8-4C9C6E17E977}"/>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42D5F83-C344-4BAC-B0A7-F94EB93DA378}"/>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9C654E0-9198-44F5-8C8C-8FA80A94BCC6}"/>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62F5717-F540-484C-8DF2-9D608F614C34}"/>
            </a:ext>
          </a:extLst>
        </xdr:cNvPr>
        <xdr:cNvSpPr txBox="1"/>
      </xdr:nvSpPr>
      <xdr:spPr>
        <a:xfrm>
          <a:off x="2705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3386980-62F7-44A7-A666-C49F0558E01F}"/>
            </a:ext>
          </a:extLst>
        </xdr:cNvPr>
        <xdr:cNvSpPr txBox="1"/>
      </xdr:nvSpPr>
      <xdr:spPr>
        <a:xfrm>
          <a:off x="1816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ACFD6E2-277B-4CAC-8495-931F31BBCA2A}"/>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6C869A6-5123-4531-9F78-67EFFC1876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28070D5-79D6-4DFE-BF54-45B48657671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960E56C-007B-4DB1-8AED-7DEAD7D47F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E4A98D7-82B6-4E01-80AF-B4FCE68B889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07A03E4-6D79-4160-97B3-EA1B4271F4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6C5E759-69C0-45F1-A51A-C65D67FBEF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52B2DE3-7508-4CCA-A207-14DEDA319AA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F1658B6-58ED-4917-B456-EB11794EDC0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49D7BD1-A172-4E23-B4EF-007D88C458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7838464-190E-4FD2-B534-491438DE7A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6E015D9D-F1FB-4AC7-B8ED-DAE53BE40A3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87372524-21DF-4D90-BCA5-7AA5F1E3219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F85F743B-03C7-4C8B-B325-7A4E740694E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83220603-E8FC-48A4-B2F3-946386D86F5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927BBD16-5628-4528-AE9B-7CB2F14A1B3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16F42A3E-DCFB-49F1-8B7B-E9038179E3E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C91EF8A6-96BD-40E5-A373-85719161794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120680C7-EB9B-4E74-B15F-5AAE7E3C2D9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6DF767E-5CC4-4F90-AC1D-1B2BB701E1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942AD603-D0EF-42E6-9704-0E0026B05DF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76A1BF0-A170-44E7-B2D9-BD7E1AC088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E08E4DF7-0514-456F-A7F8-A06DF64CE457}"/>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CE22376-B7C0-4C10-8AC0-66E69288BC35}"/>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2E1A1DA0-7E2C-4495-B6B4-788E8E097EF2}"/>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FD4765B-D069-428F-8549-3BEB42DDD149}"/>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35CE7797-713F-4BFE-A275-0BEC495882C1}"/>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1DE9CA6-EBAB-4FF3-8218-8A51B5BC1A43}"/>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76585AE3-1724-43A5-A150-A7315924A661}"/>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AC05447C-20AE-4F36-AFAA-273963B51E5F}"/>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4F3290F0-BF55-4C66-8E25-FE411F8F9E97}"/>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85F36CE4-282F-4060-8802-116A01820C43}"/>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id="{21F5445F-F9FC-41F8-AA65-FA0C04D259D4}"/>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9DE1980-AF7E-4476-94D7-A1206AF6B7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AF826EC-24B8-4FBB-B863-4AD99D3176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30444BA-3D97-4CC5-9880-4414F2B1F9A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91641DA-2A80-4E9E-B319-018C104A973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9F3FF9D-BD25-4053-B75A-2FBFF045D48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20361</xdr:rowOff>
    </xdr:from>
    <xdr:to>
      <xdr:col>55</xdr:col>
      <xdr:colOff>50800</xdr:colOff>
      <xdr:row>62</xdr:row>
      <xdr:rowOff>121961</xdr:rowOff>
    </xdr:to>
    <xdr:sp macro="" textlink="">
      <xdr:nvSpPr>
        <xdr:cNvPr id="244" name="楕円 243">
          <a:extLst>
            <a:ext uri="{FF2B5EF4-FFF2-40B4-BE49-F238E27FC236}">
              <a16:creationId xmlns:a16="http://schemas.microsoft.com/office/drawing/2014/main" id="{0D65684C-46AB-450C-9CF2-8E42FF6D97BA}"/>
            </a:ext>
          </a:extLst>
        </xdr:cNvPr>
        <xdr:cNvSpPr/>
      </xdr:nvSpPr>
      <xdr:spPr>
        <a:xfrm>
          <a:off x="10426700" y="106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43238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FB595C6A-DA6A-40C1-8130-34850C3011B3}"/>
            </a:ext>
          </a:extLst>
        </xdr:cNvPr>
        <xdr:cNvSpPr txBox="1"/>
      </xdr:nvSpPr>
      <xdr:spPr>
        <a:xfrm>
          <a:off x="10515600" y="1050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24467</xdr:rowOff>
    </xdr:from>
    <xdr:to>
      <xdr:col>50</xdr:col>
      <xdr:colOff>165100</xdr:colOff>
      <xdr:row>62</xdr:row>
      <xdr:rowOff>126067</xdr:rowOff>
    </xdr:to>
    <xdr:sp macro="" textlink="">
      <xdr:nvSpPr>
        <xdr:cNvPr id="246" name="楕円 245">
          <a:extLst>
            <a:ext uri="{FF2B5EF4-FFF2-40B4-BE49-F238E27FC236}">
              <a16:creationId xmlns:a16="http://schemas.microsoft.com/office/drawing/2014/main" id="{AA0D14B3-28E4-4C24-BE82-68F21984E60A}"/>
            </a:ext>
          </a:extLst>
        </xdr:cNvPr>
        <xdr:cNvSpPr/>
      </xdr:nvSpPr>
      <xdr:spPr>
        <a:xfrm>
          <a:off x="9588500" y="106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71161</xdr:rowOff>
    </xdr:from>
    <xdr:to>
      <xdr:col>55</xdr:col>
      <xdr:colOff>0</xdr:colOff>
      <xdr:row>62</xdr:row>
      <xdr:rowOff>75267</xdr:rowOff>
    </xdr:to>
    <xdr:cxnSp macro="">
      <xdr:nvCxnSpPr>
        <xdr:cNvPr id="247" name="直線コネクタ 246">
          <a:extLst>
            <a:ext uri="{FF2B5EF4-FFF2-40B4-BE49-F238E27FC236}">
              <a16:creationId xmlns:a16="http://schemas.microsoft.com/office/drawing/2014/main" id="{3A3D5FA9-8FCC-4A19-8383-C1684BDA40A6}"/>
            </a:ext>
          </a:extLst>
        </xdr:cNvPr>
        <xdr:cNvCxnSpPr/>
      </xdr:nvCxnSpPr>
      <xdr:spPr>
        <a:xfrm flipV="1">
          <a:off x="9639300" y="10701061"/>
          <a:ext cx="8382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28037</xdr:rowOff>
    </xdr:from>
    <xdr:to>
      <xdr:col>46</xdr:col>
      <xdr:colOff>38100</xdr:colOff>
      <xdr:row>62</xdr:row>
      <xdr:rowOff>129637</xdr:rowOff>
    </xdr:to>
    <xdr:sp macro="" textlink="">
      <xdr:nvSpPr>
        <xdr:cNvPr id="248" name="楕円 247">
          <a:extLst>
            <a:ext uri="{FF2B5EF4-FFF2-40B4-BE49-F238E27FC236}">
              <a16:creationId xmlns:a16="http://schemas.microsoft.com/office/drawing/2014/main" id="{5A8D8D53-9742-4687-AD19-C8CDF82C310F}"/>
            </a:ext>
          </a:extLst>
        </xdr:cNvPr>
        <xdr:cNvSpPr/>
      </xdr:nvSpPr>
      <xdr:spPr>
        <a:xfrm>
          <a:off x="8699500" y="106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75267</xdr:rowOff>
    </xdr:from>
    <xdr:to>
      <xdr:col>50</xdr:col>
      <xdr:colOff>114300</xdr:colOff>
      <xdr:row>62</xdr:row>
      <xdr:rowOff>78837</xdr:rowOff>
    </xdr:to>
    <xdr:cxnSp macro="">
      <xdr:nvCxnSpPr>
        <xdr:cNvPr id="249" name="直線コネクタ 248">
          <a:extLst>
            <a:ext uri="{FF2B5EF4-FFF2-40B4-BE49-F238E27FC236}">
              <a16:creationId xmlns:a16="http://schemas.microsoft.com/office/drawing/2014/main" id="{0730359B-28FA-4AC9-A74B-CA6F061893D1}"/>
            </a:ext>
          </a:extLst>
        </xdr:cNvPr>
        <xdr:cNvCxnSpPr/>
      </xdr:nvCxnSpPr>
      <xdr:spPr>
        <a:xfrm flipV="1">
          <a:off x="8750300" y="10705167"/>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30784</xdr:rowOff>
    </xdr:from>
    <xdr:to>
      <xdr:col>41</xdr:col>
      <xdr:colOff>101600</xdr:colOff>
      <xdr:row>62</xdr:row>
      <xdr:rowOff>132384</xdr:rowOff>
    </xdr:to>
    <xdr:sp macro="" textlink="">
      <xdr:nvSpPr>
        <xdr:cNvPr id="250" name="楕円 249">
          <a:extLst>
            <a:ext uri="{FF2B5EF4-FFF2-40B4-BE49-F238E27FC236}">
              <a16:creationId xmlns:a16="http://schemas.microsoft.com/office/drawing/2014/main" id="{19A6D8B1-25E2-45E9-B019-657816A82A25}"/>
            </a:ext>
          </a:extLst>
        </xdr:cNvPr>
        <xdr:cNvSpPr/>
      </xdr:nvSpPr>
      <xdr:spPr>
        <a:xfrm>
          <a:off x="7810500" y="106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78837</xdr:rowOff>
    </xdr:from>
    <xdr:to>
      <xdr:col>45</xdr:col>
      <xdr:colOff>177800</xdr:colOff>
      <xdr:row>62</xdr:row>
      <xdr:rowOff>81584</xdr:rowOff>
    </xdr:to>
    <xdr:cxnSp macro="">
      <xdr:nvCxnSpPr>
        <xdr:cNvPr id="251" name="直線コネクタ 250">
          <a:extLst>
            <a:ext uri="{FF2B5EF4-FFF2-40B4-BE49-F238E27FC236}">
              <a16:creationId xmlns:a16="http://schemas.microsoft.com/office/drawing/2014/main" id="{4D1151B7-3EDB-4C4A-A122-F652B2192930}"/>
            </a:ext>
          </a:extLst>
        </xdr:cNvPr>
        <xdr:cNvCxnSpPr/>
      </xdr:nvCxnSpPr>
      <xdr:spPr>
        <a:xfrm flipV="1">
          <a:off x="7861300" y="10708737"/>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52" name="楕円 251">
          <a:extLst>
            <a:ext uri="{FF2B5EF4-FFF2-40B4-BE49-F238E27FC236}">
              <a16:creationId xmlns:a16="http://schemas.microsoft.com/office/drawing/2014/main" id="{AD98D1C2-605F-4EFD-89FC-633392E05489}"/>
            </a:ext>
          </a:extLst>
        </xdr:cNvPr>
        <xdr:cNvSpPr/>
      </xdr:nvSpPr>
      <xdr:spPr>
        <a:xfrm>
          <a:off x="6921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81584</xdr:rowOff>
    </xdr:from>
    <xdr:to>
      <xdr:col>41</xdr:col>
      <xdr:colOff>50800</xdr:colOff>
      <xdr:row>62</xdr:row>
      <xdr:rowOff>84909</xdr:rowOff>
    </xdr:to>
    <xdr:cxnSp macro="">
      <xdr:nvCxnSpPr>
        <xdr:cNvPr id="253" name="直線コネクタ 252">
          <a:extLst>
            <a:ext uri="{FF2B5EF4-FFF2-40B4-BE49-F238E27FC236}">
              <a16:creationId xmlns:a16="http://schemas.microsoft.com/office/drawing/2014/main" id="{A49B1438-2F8B-49BE-B07D-A46CED130B03}"/>
            </a:ext>
          </a:extLst>
        </xdr:cNvPr>
        <xdr:cNvCxnSpPr/>
      </xdr:nvCxnSpPr>
      <xdr:spPr>
        <a:xfrm flipV="1">
          <a:off x="6972300" y="10711484"/>
          <a:ext cx="8890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2810E403-EA1A-410D-A6EF-A61ADF6220FE}"/>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6EE7B855-E83F-4CF3-BDAB-604DB854D13C}"/>
            </a:ext>
          </a:extLst>
        </xdr:cNvPr>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DB99FE5D-B5B4-4DC1-B13A-6DE0F48D414E}"/>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596EC6A-4727-43BE-986A-CFEB4782F9A2}"/>
            </a:ext>
          </a:extLst>
        </xdr:cNvPr>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142594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E2F2479-CE1A-45D3-B850-7318F6926D71}"/>
            </a:ext>
          </a:extLst>
        </xdr:cNvPr>
        <xdr:cNvSpPr txBox="1"/>
      </xdr:nvSpPr>
      <xdr:spPr>
        <a:xfrm>
          <a:off x="9327095" y="1042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146164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4EFDD728-27DD-480F-9C69-8A20C698E049}"/>
            </a:ext>
          </a:extLst>
        </xdr:cNvPr>
        <xdr:cNvSpPr txBox="1"/>
      </xdr:nvSpPr>
      <xdr:spPr>
        <a:xfrm>
          <a:off x="8450795" y="1043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123511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409A5C7-C55A-4B5E-8F1F-82C134394800}"/>
            </a:ext>
          </a:extLst>
        </xdr:cNvPr>
        <xdr:cNvSpPr txBox="1"/>
      </xdr:nvSpPr>
      <xdr:spPr>
        <a:xfrm>
          <a:off x="7561795" y="1075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152236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433394C1-AF23-4E41-B357-D2995DF5E8D8}"/>
            </a:ext>
          </a:extLst>
        </xdr:cNvPr>
        <xdr:cNvSpPr txBox="1"/>
      </xdr:nvSpPr>
      <xdr:spPr>
        <a:xfrm>
          <a:off x="6672795" y="104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26A7744-AC83-4689-9BE0-19976AC26B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D93749E-F609-4773-880F-1E865E5526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64985A9-D40E-4551-9342-13600F23FB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C0805CB-3FAB-44EC-8FD3-910694F9C5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2C41A6A-4F90-4A7B-B58E-6D7A76485C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76EA5BD-3040-4872-AC73-BD399C7CFBB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76EDD28-6DCA-4A0F-AEB2-AB848E16C8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FA1BB9A-A63E-4F8E-8717-D2EE3893F7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2513AC9-1D0A-415C-824E-EC1859833D3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B6EEEFF-B1DF-4492-8957-2E0CB89B7D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085A2CA-2203-4AA9-8432-3A285EDF345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81A09FE8-0A1A-4859-91E2-FA2F60433CD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1D4F2E4B-3855-4FA5-A2AF-BE55FDBDD24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DBD61BE5-2FC1-407D-8EC4-62E8585C77B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F49A3085-5E0C-46F9-B69B-5A79328650B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E7242D2-4D26-4FE5-A620-BAD2516317B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BF6175A-9D84-40DC-AD40-06EA083DDB1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4C581D10-3D90-47F1-8DB2-6031948959D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D31068A7-94C9-4EB5-B660-23B00F3CE6E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2F4B8090-AE28-4C40-BE7F-FBF72FD1869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7A15ADA-978B-4AB9-BCC1-689A7DA5914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C35EEC7-CF67-42B6-BA14-D534734D558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7D7CBF7-0CC3-4C77-A3DB-5985283B2F7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30B269D-60E9-4130-8284-A9079F8BCF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2D95AF3E-513A-436A-949D-B8022E1540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2E1A1F29-5AB3-4D08-9948-F51DA53B845A}"/>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67E3720D-223F-4B78-9556-0EF796FC64B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F6D9467-0BC9-4EF8-BD4F-52A0DAAFC07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D41F1D79-0B4B-45B6-859E-D08BF128162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B5609012-BAE8-43FC-89FF-03F3B90D043E}"/>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56D780B-484D-4FF7-9FFA-39E2381211BB}"/>
            </a:ext>
          </a:extLst>
        </xdr:cNvPr>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E90F8A1C-16C3-4CC4-8ED8-5622F95F1035}"/>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F5DE44B4-4E86-452E-8A1C-E4A58E32847E}"/>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3FD2B9FA-7635-46D5-91F3-B29454EE5123}"/>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BE45985A-FED5-4DFA-A393-9B3DB2E54176}"/>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a:extLst>
            <a:ext uri="{FF2B5EF4-FFF2-40B4-BE49-F238E27FC236}">
              <a16:creationId xmlns:a16="http://schemas.microsoft.com/office/drawing/2014/main" id="{7F89CD06-80CC-41B1-AF5C-5777AA1F69C7}"/>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24EF733-FF25-4E0A-9757-B067454AAB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B041053-59B0-4695-BB5C-BEF6846908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016F9E7-2160-4C84-9CC3-524CA19C08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B0D3E79-C888-48D5-9EAA-EB596A81CAE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D4736BF-6FBF-4D75-8970-70558B4CF15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160382</xdr:rowOff>
    </xdr:from>
    <xdr:to>
      <xdr:col>24</xdr:col>
      <xdr:colOff>114300</xdr:colOff>
      <xdr:row>82</xdr:row>
      <xdr:rowOff>90532</xdr:rowOff>
    </xdr:to>
    <xdr:sp macro="" textlink="">
      <xdr:nvSpPr>
        <xdr:cNvPr id="303" name="楕円 302">
          <a:extLst>
            <a:ext uri="{FF2B5EF4-FFF2-40B4-BE49-F238E27FC236}">
              <a16:creationId xmlns:a16="http://schemas.microsoft.com/office/drawing/2014/main" id="{80B6963E-DBB8-46F1-9D4A-734157A2F341}"/>
            </a:ext>
          </a:extLst>
        </xdr:cNvPr>
        <xdr:cNvSpPr/>
      </xdr:nvSpPr>
      <xdr:spPr>
        <a:xfrm>
          <a:off x="45847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11809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129FC6C-3F98-4969-938F-2DF44B713724}"/>
            </a:ext>
          </a:extLst>
        </xdr:cNvPr>
        <xdr:cNvSpPr txBox="1"/>
      </xdr:nvSpPr>
      <xdr:spPr>
        <a:xfrm>
          <a:off x="4673600" y="138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95069</xdr:rowOff>
    </xdr:from>
    <xdr:to>
      <xdr:col>20</xdr:col>
      <xdr:colOff>38100</xdr:colOff>
      <xdr:row>82</xdr:row>
      <xdr:rowOff>25219</xdr:rowOff>
    </xdr:to>
    <xdr:sp macro="" textlink="">
      <xdr:nvSpPr>
        <xdr:cNvPr id="305" name="楕円 304">
          <a:extLst>
            <a:ext uri="{FF2B5EF4-FFF2-40B4-BE49-F238E27FC236}">
              <a16:creationId xmlns:a16="http://schemas.microsoft.com/office/drawing/2014/main" id="{280C9015-9828-4384-9957-4C09E48E6ADE}"/>
            </a:ext>
          </a:extLst>
        </xdr:cNvPr>
        <xdr:cNvSpPr/>
      </xdr:nvSpPr>
      <xdr:spPr>
        <a:xfrm>
          <a:off x="3746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145869</xdr:rowOff>
    </xdr:from>
    <xdr:to>
      <xdr:col>24</xdr:col>
      <xdr:colOff>63500</xdr:colOff>
      <xdr:row>82</xdr:row>
      <xdr:rowOff>39732</xdr:rowOff>
    </xdr:to>
    <xdr:cxnSp macro="">
      <xdr:nvCxnSpPr>
        <xdr:cNvPr id="306" name="直線コネクタ 305">
          <a:extLst>
            <a:ext uri="{FF2B5EF4-FFF2-40B4-BE49-F238E27FC236}">
              <a16:creationId xmlns:a16="http://schemas.microsoft.com/office/drawing/2014/main" id="{E30E17FB-089C-4E69-BE0C-2B602FF704FB}"/>
            </a:ext>
          </a:extLst>
        </xdr:cNvPr>
        <xdr:cNvCxnSpPr/>
      </xdr:nvCxnSpPr>
      <xdr:spPr>
        <a:xfrm>
          <a:off x="3797300" y="14033319"/>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31387</xdr:rowOff>
    </xdr:from>
    <xdr:to>
      <xdr:col>15</xdr:col>
      <xdr:colOff>101600</xdr:colOff>
      <xdr:row>81</xdr:row>
      <xdr:rowOff>132987</xdr:rowOff>
    </xdr:to>
    <xdr:sp macro="" textlink="">
      <xdr:nvSpPr>
        <xdr:cNvPr id="307" name="楕円 306">
          <a:extLst>
            <a:ext uri="{FF2B5EF4-FFF2-40B4-BE49-F238E27FC236}">
              <a16:creationId xmlns:a16="http://schemas.microsoft.com/office/drawing/2014/main" id="{A3F0524F-8138-4EDE-A09C-91C088CC86C6}"/>
            </a:ext>
          </a:extLst>
        </xdr:cNvPr>
        <xdr:cNvSpPr/>
      </xdr:nvSpPr>
      <xdr:spPr>
        <a:xfrm>
          <a:off x="2857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82187</xdr:rowOff>
    </xdr:from>
    <xdr:to>
      <xdr:col>19</xdr:col>
      <xdr:colOff>177800</xdr:colOff>
      <xdr:row>81</xdr:row>
      <xdr:rowOff>145869</xdr:rowOff>
    </xdr:to>
    <xdr:cxnSp macro="">
      <xdr:nvCxnSpPr>
        <xdr:cNvPr id="308" name="直線コネクタ 307">
          <a:extLst>
            <a:ext uri="{FF2B5EF4-FFF2-40B4-BE49-F238E27FC236}">
              <a16:creationId xmlns:a16="http://schemas.microsoft.com/office/drawing/2014/main" id="{03778E13-83F9-4836-904D-A659C7A2A416}"/>
            </a:ext>
          </a:extLst>
        </xdr:cNvPr>
        <xdr:cNvCxnSpPr/>
      </xdr:nvCxnSpPr>
      <xdr:spPr>
        <a:xfrm>
          <a:off x="2908300" y="1396963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139156</xdr:rowOff>
    </xdr:from>
    <xdr:to>
      <xdr:col>10</xdr:col>
      <xdr:colOff>165100</xdr:colOff>
      <xdr:row>81</xdr:row>
      <xdr:rowOff>69306</xdr:rowOff>
    </xdr:to>
    <xdr:sp macro="" textlink="">
      <xdr:nvSpPr>
        <xdr:cNvPr id="309" name="楕円 308">
          <a:extLst>
            <a:ext uri="{FF2B5EF4-FFF2-40B4-BE49-F238E27FC236}">
              <a16:creationId xmlns:a16="http://schemas.microsoft.com/office/drawing/2014/main" id="{CC998B87-3726-4CD2-B105-CE4CE5C0C255}"/>
            </a:ext>
          </a:extLst>
        </xdr:cNvPr>
        <xdr:cNvSpPr/>
      </xdr:nvSpPr>
      <xdr:spPr>
        <a:xfrm>
          <a:off x="1968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18506</xdr:rowOff>
    </xdr:from>
    <xdr:to>
      <xdr:col>15</xdr:col>
      <xdr:colOff>50800</xdr:colOff>
      <xdr:row>81</xdr:row>
      <xdr:rowOff>82187</xdr:rowOff>
    </xdr:to>
    <xdr:cxnSp macro="">
      <xdr:nvCxnSpPr>
        <xdr:cNvPr id="310" name="直線コネクタ 309">
          <a:extLst>
            <a:ext uri="{FF2B5EF4-FFF2-40B4-BE49-F238E27FC236}">
              <a16:creationId xmlns:a16="http://schemas.microsoft.com/office/drawing/2014/main" id="{A07FD1E2-27B5-48F3-8AB3-481A76A61F9F}"/>
            </a:ext>
          </a:extLst>
        </xdr:cNvPr>
        <xdr:cNvCxnSpPr/>
      </xdr:nvCxnSpPr>
      <xdr:spPr>
        <a:xfrm>
          <a:off x="2019300" y="1390595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75474</xdr:rowOff>
    </xdr:from>
    <xdr:to>
      <xdr:col>6</xdr:col>
      <xdr:colOff>38100</xdr:colOff>
      <xdr:row>81</xdr:row>
      <xdr:rowOff>5624</xdr:rowOff>
    </xdr:to>
    <xdr:sp macro="" textlink="">
      <xdr:nvSpPr>
        <xdr:cNvPr id="311" name="楕円 310">
          <a:extLst>
            <a:ext uri="{FF2B5EF4-FFF2-40B4-BE49-F238E27FC236}">
              <a16:creationId xmlns:a16="http://schemas.microsoft.com/office/drawing/2014/main" id="{67B903ED-3AC0-49FD-BB19-CDA5999291FF}"/>
            </a:ext>
          </a:extLst>
        </xdr:cNvPr>
        <xdr:cNvSpPr/>
      </xdr:nvSpPr>
      <xdr:spPr>
        <a:xfrm>
          <a:off x="1079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126274</xdr:rowOff>
    </xdr:from>
    <xdr:to>
      <xdr:col>10</xdr:col>
      <xdr:colOff>114300</xdr:colOff>
      <xdr:row>81</xdr:row>
      <xdr:rowOff>18506</xdr:rowOff>
    </xdr:to>
    <xdr:cxnSp macro="">
      <xdr:nvCxnSpPr>
        <xdr:cNvPr id="312" name="直線コネクタ 311">
          <a:extLst>
            <a:ext uri="{FF2B5EF4-FFF2-40B4-BE49-F238E27FC236}">
              <a16:creationId xmlns:a16="http://schemas.microsoft.com/office/drawing/2014/main" id="{7A27AD5D-6F90-4D0E-9CD3-5456D343F10D}"/>
            </a:ext>
          </a:extLst>
        </xdr:cNvPr>
        <xdr:cNvCxnSpPr/>
      </xdr:nvCxnSpPr>
      <xdr:spPr>
        <a:xfrm>
          <a:off x="1130300" y="138422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a:extLst>
            <a:ext uri="{FF2B5EF4-FFF2-40B4-BE49-F238E27FC236}">
              <a16:creationId xmlns:a16="http://schemas.microsoft.com/office/drawing/2014/main" id="{994060FC-050B-4065-9F1C-14C1D7F83EF4}"/>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8C0EDE2E-8FB6-407F-A19D-E5CAF750D917}"/>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52E021B2-566E-4DC4-9F98-A0E22AB76849}"/>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6" name="n_4aveValue【公営住宅】&#10;有形固定資産減価償却率">
          <a:extLst>
            <a:ext uri="{FF2B5EF4-FFF2-40B4-BE49-F238E27FC236}">
              <a16:creationId xmlns:a16="http://schemas.microsoft.com/office/drawing/2014/main" id="{E41FF02A-C919-402F-804A-53419993A534}"/>
            </a:ext>
          </a:extLst>
        </xdr:cNvPr>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41746</xdr:rowOff>
    </xdr:from>
    <xdr:ext cx="405111" cy="259045"/>
    <xdr:sp macro="" textlink="">
      <xdr:nvSpPr>
        <xdr:cNvPr id="317" name="n_1mainValue【公営住宅】&#10;有形固定資産減価償却率">
          <a:extLst>
            <a:ext uri="{FF2B5EF4-FFF2-40B4-BE49-F238E27FC236}">
              <a16:creationId xmlns:a16="http://schemas.microsoft.com/office/drawing/2014/main" id="{1BB7C3A8-A518-488E-8006-84A571740298}"/>
            </a:ext>
          </a:extLst>
        </xdr:cNvPr>
        <xdr:cNvSpPr txBox="1"/>
      </xdr:nvSpPr>
      <xdr:spPr>
        <a:xfrm>
          <a:off x="35820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149514</xdr:rowOff>
    </xdr:from>
    <xdr:ext cx="405111" cy="259045"/>
    <xdr:sp macro="" textlink="">
      <xdr:nvSpPr>
        <xdr:cNvPr id="318" name="n_2mainValue【公営住宅】&#10;有形固定資産減価償却率">
          <a:extLst>
            <a:ext uri="{FF2B5EF4-FFF2-40B4-BE49-F238E27FC236}">
              <a16:creationId xmlns:a16="http://schemas.microsoft.com/office/drawing/2014/main" id="{79177389-BEBB-43C5-9737-410D426DDB35}"/>
            </a:ext>
          </a:extLst>
        </xdr:cNvPr>
        <xdr:cNvSpPr txBox="1"/>
      </xdr:nvSpPr>
      <xdr:spPr>
        <a:xfrm>
          <a:off x="2705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85833</xdr:rowOff>
    </xdr:from>
    <xdr:ext cx="405111" cy="259045"/>
    <xdr:sp macro="" textlink="">
      <xdr:nvSpPr>
        <xdr:cNvPr id="319" name="n_3mainValue【公営住宅】&#10;有形固定資産減価償却率">
          <a:extLst>
            <a:ext uri="{FF2B5EF4-FFF2-40B4-BE49-F238E27FC236}">
              <a16:creationId xmlns:a16="http://schemas.microsoft.com/office/drawing/2014/main" id="{813D435B-8CB4-4403-9773-07811BAD2B2B}"/>
            </a:ext>
          </a:extLst>
        </xdr:cNvPr>
        <xdr:cNvSpPr txBox="1"/>
      </xdr:nvSpPr>
      <xdr:spPr>
        <a:xfrm>
          <a:off x="1816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22151</xdr:rowOff>
    </xdr:from>
    <xdr:ext cx="405111" cy="259045"/>
    <xdr:sp macro="" textlink="">
      <xdr:nvSpPr>
        <xdr:cNvPr id="320" name="n_4mainValue【公営住宅】&#10;有形固定資産減価償却率">
          <a:extLst>
            <a:ext uri="{FF2B5EF4-FFF2-40B4-BE49-F238E27FC236}">
              <a16:creationId xmlns:a16="http://schemas.microsoft.com/office/drawing/2014/main" id="{6FA8D762-2C71-49E5-83DE-A75F1F38D447}"/>
            </a:ext>
          </a:extLst>
        </xdr:cNvPr>
        <xdr:cNvSpPr txBox="1"/>
      </xdr:nvSpPr>
      <xdr:spPr>
        <a:xfrm>
          <a:off x="927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E704891B-157D-43BE-9177-4F08BBF432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A681651-596B-42F4-AB6C-9CC131ABD9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8231DB0-3C6C-4AA2-820D-FDF774664E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E07FC81-BB66-41D7-9244-777D59597B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20453B6C-BFFF-4444-B8F0-C18512EB56E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14E62C1-1D85-4517-BCCD-71F61CA16E5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F0E62C1-FBC5-494A-A940-E44870D64F5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21F364F-103A-4B1E-AC02-3720C19A3AD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BB821F1-73A4-41DE-ADCB-D90E13245BD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E41B328-52F2-4362-9926-200F91F8D6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93FE06B0-FCD6-4FA3-97EC-55C4829D7D3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DBFB68BA-B502-4DC5-85F1-EDB7EA370C2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A60BC6E0-BF12-4EFF-BE49-7310AEB0E9B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1B8373BC-BA0E-414C-BA07-3463BBF1112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A5386BF6-9017-4527-B3F3-F077FC832AC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650B26CC-058A-49CE-88D3-DDAA13C2576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A305FE02-E37C-4A59-83CD-1CB5EBD553A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EA33FECF-40F8-4D1A-8EBE-FAC110C9C2C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70C513D2-770E-41E4-98C5-344E11991E6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8056AE71-3FD8-465C-A392-78DAEEB0482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9B9E93D5-D1FF-4F9D-8BB0-EE34FE82FE5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AC1E8CDF-C3A2-4100-8510-9AF61E6C1A7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96F4A7A2-9000-4D54-B38B-0DD507EA16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159175CC-1E9A-4DAC-AF8C-761A04850170}"/>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714B5D21-17BB-4BF0-B745-105819D9AE77}"/>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60430B70-60A2-49D4-B2ED-B18F7D9F3725}"/>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380ED731-11E6-4586-B521-23A5CB9270D1}"/>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6524F898-4A82-4B5C-8E6D-A577476D73D2}"/>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a:extLst>
            <a:ext uri="{FF2B5EF4-FFF2-40B4-BE49-F238E27FC236}">
              <a16:creationId xmlns:a16="http://schemas.microsoft.com/office/drawing/2014/main" id="{8CF8CD57-E8AB-4684-A2BF-089554145487}"/>
            </a:ext>
          </a:extLst>
        </xdr:cNvPr>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66A91F59-85D9-4728-833C-DB29453973A4}"/>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39C71EBF-2DA3-4F31-84E8-D3DEB78B1323}"/>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47AADB3A-7C25-42F7-89BD-2A49FB12274E}"/>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A294B999-326F-4F4D-8069-40B5300A3F45}"/>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a:extLst>
            <a:ext uri="{FF2B5EF4-FFF2-40B4-BE49-F238E27FC236}">
              <a16:creationId xmlns:a16="http://schemas.microsoft.com/office/drawing/2014/main" id="{A50AE8D9-0942-422B-A8FB-7A37334FB06E}"/>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00EE24B-F08D-4E40-8DB7-A4421E8DA98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EE88050-A9FF-40F7-8C6A-BC26A39D421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19D8502-31AC-432F-BD31-6403C94FA6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AE6D472-A003-463A-8DEF-A8A3DA1F99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4F75501-8FC8-41CA-8476-FDADB551A80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44196</xdr:rowOff>
    </xdr:from>
    <xdr:to>
      <xdr:col>55</xdr:col>
      <xdr:colOff>50800</xdr:colOff>
      <xdr:row>86</xdr:row>
      <xdr:rowOff>145796</xdr:rowOff>
    </xdr:to>
    <xdr:sp macro="" textlink="">
      <xdr:nvSpPr>
        <xdr:cNvPr id="360" name="楕円 359">
          <a:extLst>
            <a:ext uri="{FF2B5EF4-FFF2-40B4-BE49-F238E27FC236}">
              <a16:creationId xmlns:a16="http://schemas.microsoft.com/office/drawing/2014/main" id="{A0AF381D-96CA-4679-98E6-C7A23FD93660}"/>
            </a:ext>
          </a:extLst>
        </xdr:cNvPr>
        <xdr:cNvSpPr/>
      </xdr:nvSpPr>
      <xdr:spPr>
        <a:xfrm>
          <a:off x="10426700" y="147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130573</xdr:rowOff>
    </xdr:from>
    <xdr:ext cx="469744" cy="259045"/>
    <xdr:sp macro="" textlink="">
      <xdr:nvSpPr>
        <xdr:cNvPr id="361" name="【公営住宅】&#10;一人当たり面積該当値テキスト">
          <a:extLst>
            <a:ext uri="{FF2B5EF4-FFF2-40B4-BE49-F238E27FC236}">
              <a16:creationId xmlns:a16="http://schemas.microsoft.com/office/drawing/2014/main" id="{743E484E-C7D8-4234-8B57-C153EE7C0680}"/>
            </a:ext>
          </a:extLst>
        </xdr:cNvPr>
        <xdr:cNvSpPr txBox="1"/>
      </xdr:nvSpPr>
      <xdr:spPr>
        <a:xfrm>
          <a:off x="10515600" y="14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44450</xdr:rowOff>
    </xdr:from>
    <xdr:to>
      <xdr:col>50</xdr:col>
      <xdr:colOff>165100</xdr:colOff>
      <xdr:row>86</xdr:row>
      <xdr:rowOff>146050</xdr:rowOff>
    </xdr:to>
    <xdr:sp macro="" textlink="">
      <xdr:nvSpPr>
        <xdr:cNvPr id="362" name="楕円 361">
          <a:extLst>
            <a:ext uri="{FF2B5EF4-FFF2-40B4-BE49-F238E27FC236}">
              <a16:creationId xmlns:a16="http://schemas.microsoft.com/office/drawing/2014/main" id="{B473D525-0D8D-423A-A49D-7BB7F4D08244}"/>
            </a:ext>
          </a:extLst>
        </xdr:cNvPr>
        <xdr:cNvSpPr/>
      </xdr:nvSpPr>
      <xdr:spPr>
        <a:xfrm>
          <a:off x="958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94996</xdr:rowOff>
    </xdr:from>
    <xdr:to>
      <xdr:col>55</xdr:col>
      <xdr:colOff>0</xdr:colOff>
      <xdr:row>86</xdr:row>
      <xdr:rowOff>95250</xdr:rowOff>
    </xdr:to>
    <xdr:cxnSp macro="">
      <xdr:nvCxnSpPr>
        <xdr:cNvPr id="363" name="直線コネクタ 362">
          <a:extLst>
            <a:ext uri="{FF2B5EF4-FFF2-40B4-BE49-F238E27FC236}">
              <a16:creationId xmlns:a16="http://schemas.microsoft.com/office/drawing/2014/main" id="{AD681011-0130-45A6-A9ED-5B00A9349102}"/>
            </a:ext>
          </a:extLst>
        </xdr:cNvPr>
        <xdr:cNvCxnSpPr/>
      </xdr:nvCxnSpPr>
      <xdr:spPr>
        <a:xfrm flipV="1">
          <a:off x="9639300" y="1483969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44704</xdr:rowOff>
    </xdr:from>
    <xdr:to>
      <xdr:col>46</xdr:col>
      <xdr:colOff>38100</xdr:colOff>
      <xdr:row>86</xdr:row>
      <xdr:rowOff>146304</xdr:rowOff>
    </xdr:to>
    <xdr:sp macro="" textlink="">
      <xdr:nvSpPr>
        <xdr:cNvPr id="364" name="楕円 363">
          <a:extLst>
            <a:ext uri="{FF2B5EF4-FFF2-40B4-BE49-F238E27FC236}">
              <a16:creationId xmlns:a16="http://schemas.microsoft.com/office/drawing/2014/main" id="{D780266F-D12B-4E0E-AE2D-511F0F47F143}"/>
            </a:ext>
          </a:extLst>
        </xdr:cNvPr>
        <xdr:cNvSpPr/>
      </xdr:nvSpPr>
      <xdr:spPr>
        <a:xfrm>
          <a:off x="8699500" y="147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95250</xdr:rowOff>
    </xdr:from>
    <xdr:to>
      <xdr:col>50</xdr:col>
      <xdr:colOff>114300</xdr:colOff>
      <xdr:row>86</xdr:row>
      <xdr:rowOff>95504</xdr:rowOff>
    </xdr:to>
    <xdr:cxnSp macro="">
      <xdr:nvCxnSpPr>
        <xdr:cNvPr id="365" name="直線コネクタ 364">
          <a:extLst>
            <a:ext uri="{FF2B5EF4-FFF2-40B4-BE49-F238E27FC236}">
              <a16:creationId xmlns:a16="http://schemas.microsoft.com/office/drawing/2014/main" id="{4BE870E5-1F46-4B18-8383-5DBCEA66BC83}"/>
            </a:ext>
          </a:extLst>
        </xdr:cNvPr>
        <xdr:cNvCxnSpPr/>
      </xdr:nvCxnSpPr>
      <xdr:spPr>
        <a:xfrm flipV="1">
          <a:off x="8750300" y="1483995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44831</xdr:rowOff>
    </xdr:from>
    <xdr:to>
      <xdr:col>41</xdr:col>
      <xdr:colOff>101600</xdr:colOff>
      <xdr:row>86</xdr:row>
      <xdr:rowOff>146431</xdr:rowOff>
    </xdr:to>
    <xdr:sp macro="" textlink="">
      <xdr:nvSpPr>
        <xdr:cNvPr id="366" name="楕円 365">
          <a:extLst>
            <a:ext uri="{FF2B5EF4-FFF2-40B4-BE49-F238E27FC236}">
              <a16:creationId xmlns:a16="http://schemas.microsoft.com/office/drawing/2014/main" id="{8799EF4B-6F09-4063-A817-85BD65787789}"/>
            </a:ext>
          </a:extLst>
        </xdr:cNvPr>
        <xdr:cNvSpPr/>
      </xdr:nvSpPr>
      <xdr:spPr>
        <a:xfrm>
          <a:off x="7810500" y="147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95504</xdr:rowOff>
    </xdr:from>
    <xdr:to>
      <xdr:col>45</xdr:col>
      <xdr:colOff>177800</xdr:colOff>
      <xdr:row>86</xdr:row>
      <xdr:rowOff>95631</xdr:rowOff>
    </xdr:to>
    <xdr:cxnSp macro="">
      <xdr:nvCxnSpPr>
        <xdr:cNvPr id="367" name="直線コネクタ 366">
          <a:extLst>
            <a:ext uri="{FF2B5EF4-FFF2-40B4-BE49-F238E27FC236}">
              <a16:creationId xmlns:a16="http://schemas.microsoft.com/office/drawing/2014/main" id="{CF2F3428-21F0-4943-9BA4-DA1E4B35EBE0}"/>
            </a:ext>
          </a:extLst>
        </xdr:cNvPr>
        <xdr:cNvCxnSpPr/>
      </xdr:nvCxnSpPr>
      <xdr:spPr>
        <a:xfrm flipV="1">
          <a:off x="7861300" y="1484020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45086</xdr:rowOff>
    </xdr:from>
    <xdr:to>
      <xdr:col>36</xdr:col>
      <xdr:colOff>165100</xdr:colOff>
      <xdr:row>86</xdr:row>
      <xdr:rowOff>146686</xdr:rowOff>
    </xdr:to>
    <xdr:sp macro="" textlink="">
      <xdr:nvSpPr>
        <xdr:cNvPr id="368" name="楕円 367">
          <a:extLst>
            <a:ext uri="{FF2B5EF4-FFF2-40B4-BE49-F238E27FC236}">
              <a16:creationId xmlns:a16="http://schemas.microsoft.com/office/drawing/2014/main" id="{A61A07B8-5702-4EAE-B7D6-FE2785900CEE}"/>
            </a:ext>
          </a:extLst>
        </xdr:cNvPr>
        <xdr:cNvSpPr/>
      </xdr:nvSpPr>
      <xdr:spPr>
        <a:xfrm>
          <a:off x="6921500" y="147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95631</xdr:rowOff>
    </xdr:from>
    <xdr:to>
      <xdr:col>41</xdr:col>
      <xdr:colOff>50800</xdr:colOff>
      <xdr:row>86</xdr:row>
      <xdr:rowOff>95886</xdr:rowOff>
    </xdr:to>
    <xdr:cxnSp macro="">
      <xdr:nvCxnSpPr>
        <xdr:cNvPr id="369" name="直線コネクタ 368">
          <a:extLst>
            <a:ext uri="{FF2B5EF4-FFF2-40B4-BE49-F238E27FC236}">
              <a16:creationId xmlns:a16="http://schemas.microsoft.com/office/drawing/2014/main" id="{42107A28-86F9-410A-BFC5-71A1392AE4E0}"/>
            </a:ext>
          </a:extLst>
        </xdr:cNvPr>
        <xdr:cNvCxnSpPr/>
      </xdr:nvCxnSpPr>
      <xdr:spPr>
        <a:xfrm flipV="1">
          <a:off x="6972300" y="14840331"/>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a:extLst>
            <a:ext uri="{FF2B5EF4-FFF2-40B4-BE49-F238E27FC236}">
              <a16:creationId xmlns:a16="http://schemas.microsoft.com/office/drawing/2014/main" id="{6060D163-1775-45D3-8B8D-E2BCEB85E2D2}"/>
            </a:ext>
          </a:extLst>
        </xdr:cNvPr>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a:extLst>
            <a:ext uri="{FF2B5EF4-FFF2-40B4-BE49-F238E27FC236}">
              <a16:creationId xmlns:a16="http://schemas.microsoft.com/office/drawing/2014/main" id="{6F1CAB1A-7784-4BC4-8A58-42D5594E1DF8}"/>
            </a:ext>
          </a:extLst>
        </xdr:cNvPr>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a:extLst>
            <a:ext uri="{FF2B5EF4-FFF2-40B4-BE49-F238E27FC236}">
              <a16:creationId xmlns:a16="http://schemas.microsoft.com/office/drawing/2014/main" id="{B2B5A8F9-B210-41DC-A946-2D0EFF62EF6B}"/>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a:extLst>
            <a:ext uri="{FF2B5EF4-FFF2-40B4-BE49-F238E27FC236}">
              <a16:creationId xmlns:a16="http://schemas.microsoft.com/office/drawing/2014/main" id="{452F6CF5-D694-41CC-ADB5-429884E59259}"/>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137177</xdr:rowOff>
    </xdr:from>
    <xdr:ext cx="469744" cy="259045"/>
    <xdr:sp macro="" textlink="">
      <xdr:nvSpPr>
        <xdr:cNvPr id="374" name="n_1mainValue【公営住宅】&#10;一人当たり面積">
          <a:extLst>
            <a:ext uri="{FF2B5EF4-FFF2-40B4-BE49-F238E27FC236}">
              <a16:creationId xmlns:a16="http://schemas.microsoft.com/office/drawing/2014/main" id="{457F04BA-8A38-40CB-A3B1-D6251F519E6B}"/>
            </a:ext>
          </a:extLst>
        </xdr:cNvPr>
        <xdr:cNvSpPr txBox="1"/>
      </xdr:nvSpPr>
      <xdr:spPr>
        <a:xfrm>
          <a:off x="9391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137431</xdr:rowOff>
    </xdr:from>
    <xdr:ext cx="469744" cy="259045"/>
    <xdr:sp macro="" textlink="">
      <xdr:nvSpPr>
        <xdr:cNvPr id="375" name="n_2mainValue【公営住宅】&#10;一人当たり面積">
          <a:extLst>
            <a:ext uri="{FF2B5EF4-FFF2-40B4-BE49-F238E27FC236}">
              <a16:creationId xmlns:a16="http://schemas.microsoft.com/office/drawing/2014/main" id="{37DE35E9-B9BE-4EAB-951A-C9ABA46519BF}"/>
            </a:ext>
          </a:extLst>
        </xdr:cNvPr>
        <xdr:cNvSpPr txBox="1"/>
      </xdr:nvSpPr>
      <xdr:spPr>
        <a:xfrm>
          <a:off x="8515427" y="1488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137558</xdr:rowOff>
    </xdr:from>
    <xdr:ext cx="469744" cy="259045"/>
    <xdr:sp macro="" textlink="">
      <xdr:nvSpPr>
        <xdr:cNvPr id="376" name="n_3mainValue【公営住宅】&#10;一人当たり面積">
          <a:extLst>
            <a:ext uri="{FF2B5EF4-FFF2-40B4-BE49-F238E27FC236}">
              <a16:creationId xmlns:a16="http://schemas.microsoft.com/office/drawing/2014/main" id="{1D11431E-C440-403E-BBC3-D24893758638}"/>
            </a:ext>
          </a:extLst>
        </xdr:cNvPr>
        <xdr:cNvSpPr txBox="1"/>
      </xdr:nvSpPr>
      <xdr:spPr>
        <a:xfrm>
          <a:off x="7626427" y="1488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137813</xdr:rowOff>
    </xdr:from>
    <xdr:ext cx="469744" cy="259045"/>
    <xdr:sp macro="" textlink="">
      <xdr:nvSpPr>
        <xdr:cNvPr id="377" name="n_4mainValue【公営住宅】&#10;一人当たり面積">
          <a:extLst>
            <a:ext uri="{FF2B5EF4-FFF2-40B4-BE49-F238E27FC236}">
              <a16:creationId xmlns:a16="http://schemas.microsoft.com/office/drawing/2014/main" id="{AEF8E6C7-0E23-4134-9F9E-FD567F113654}"/>
            </a:ext>
          </a:extLst>
        </xdr:cNvPr>
        <xdr:cNvSpPr txBox="1"/>
      </xdr:nvSpPr>
      <xdr:spPr>
        <a:xfrm>
          <a:off x="6737427" y="148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5420C6D0-B059-4B2C-8F57-2BE93A9129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56091CF-8BAE-4D2F-A112-8F7CF6125E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744450BF-908B-4F51-AAC6-F1C7790FEB6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AE9184D7-ADF7-4856-BCC1-C5BC6FC0E6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39DBE3B-436D-4CAF-B694-FF0529E69F4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83CAF1C4-9E6E-4751-83AA-94388D264A8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4F6BEF22-3E8F-4DE2-845B-3B5F65D9B4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DF2272F-AD5D-4C2A-80BC-9B6091675B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3114AF93-98FC-45C4-ADA4-2EB44FD384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AC53BDD0-70A8-4294-9CB1-7DE9C05D1B1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D763FF0B-7630-4256-B758-52DFF92991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850F6568-41AE-47A5-A25D-230C3BF6B9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A81D3CEA-2EE3-4F24-9550-2BFE42BEC7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505FD554-D4CA-46FF-8838-CACC9359ADB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C33B1722-D074-4D37-AA84-1B14FEA8F25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F6187666-90D8-4CA0-A3F9-07EB88AE8F4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94B96BED-D175-4E31-8F82-A943418DEF2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A9D123F5-D61F-472C-88B6-BD1BF27845F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E9683A02-8C86-4353-AFAA-BE6C7F0468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60571CA0-4851-4E03-A735-10A48A3B464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DC54F050-21A7-4576-8225-6B5944BD8B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8A658F0-A174-4722-9EC1-A0CC19CE71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A63D728E-5543-4081-AB82-BBC387AF63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54749743-35B6-4A8D-99FC-2356FF89BF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AB228A6B-880A-4237-A2EB-D3FA384D60F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BA5D1922-0C50-4578-A5D0-7D5B501E3D5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3A9B6CD0-ECA9-4F04-B4D1-045171C9AEC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98A5F839-6C08-4864-B67F-E15A8D45B97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5C6DC5C4-3B07-40E1-90DF-4B7A9AC045D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130EA6B-FEEA-411E-AB9B-6ECE40B4203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773065E9-6130-4702-9971-2845E3032BB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D1219C3E-C04B-48DB-A6E5-858DDB8CB34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ADC00300-23B7-48C4-8973-FB940C589CE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DFB59E18-DA4E-4F4C-BE41-8C9489CE6D9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2D7A3C21-395F-401D-A628-4A099326E7B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C04F086-9D58-4C5E-93C2-B86A3DFCC96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B51449E4-2979-4889-8038-018C7440B8D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E5A85903-053D-4142-A7AB-9B46FFB569B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D21AB98A-FC65-4CFA-B89B-71E770910C0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A1732557-7B3B-4B13-A807-101432BD9E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CE42F2C4-65F8-4877-9BF2-63B7993514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374BFE6F-5ACE-4F22-848D-80A4B11196C4}"/>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62A68698-9755-48BA-8FCC-CC07C45DE46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D9A044C6-F3A6-444D-BE28-2E47CACA417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3DB0318C-5300-492F-8399-AE1A70BC3AFC}"/>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id="{4AE29521-8FA2-4632-B7EC-C7DB5F6E595F}"/>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395E40E4-B1D9-466C-839B-3BEB03F3AB03}"/>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a:extLst>
            <a:ext uri="{FF2B5EF4-FFF2-40B4-BE49-F238E27FC236}">
              <a16:creationId xmlns:a16="http://schemas.microsoft.com/office/drawing/2014/main" id="{5A2574DB-19D0-48C5-89F6-CC67E74B30D3}"/>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a:extLst>
            <a:ext uri="{FF2B5EF4-FFF2-40B4-BE49-F238E27FC236}">
              <a16:creationId xmlns:a16="http://schemas.microsoft.com/office/drawing/2014/main" id="{36C75821-9151-45BF-B6A4-D7BAC293773C}"/>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9D3D2A0D-432B-4455-8A69-BF1BDF5EE11C}"/>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a:extLst>
            <a:ext uri="{FF2B5EF4-FFF2-40B4-BE49-F238E27FC236}">
              <a16:creationId xmlns:a16="http://schemas.microsoft.com/office/drawing/2014/main" id="{E04CA34E-229B-4A42-8F47-4EB5CF5F42BE}"/>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a:extLst>
            <a:ext uri="{FF2B5EF4-FFF2-40B4-BE49-F238E27FC236}">
              <a16:creationId xmlns:a16="http://schemas.microsoft.com/office/drawing/2014/main" id="{4B7E9E83-175A-4571-8415-1AB5884F5912}"/>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17FBF35-1670-4BA1-BBAC-C81B6EC5D22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11004A8-B50F-413A-AC34-566E9A4040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D13EFF5-BFF6-4678-8DAA-8733824A76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989117C-EDF5-47B0-A865-8810011B5C5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F2ECA90-6F91-4B3D-9EFF-731B0C1B60C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69487</xdr:rowOff>
    </xdr:from>
    <xdr:to>
      <xdr:col>85</xdr:col>
      <xdr:colOff>177800</xdr:colOff>
      <xdr:row>39</xdr:row>
      <xdr:rowOff>171087</xdr:rowOff>
    </xdr:to>
    <xdr:sp macro="" textlink="">
      <xdr:nvSpPr>
        <xdr:cNvPr id="435" name="楕円 434">
          <a:extLst>
            <a:ext uri="{FF2B5EF4-FFF2-40B4-BE49-F238E27FC236}">
              <a16:creationId xmlns:a16="http://schemas.microsoft.com/office/drawing/2014/main" id="{7DE6360E-9496-4CEE-A5B7-D6A7FBA26413}"/>
            </a:ext>
          </a:extLst>
        </xdr:cNvPr>
        <xdr:cNvSpPr/>
      </xdr:nvSpPr>
      <xdr:spPr>
        <a:xfrm>
          <a:off x="16268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47914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94B072C-95A6-42E1-9543-7A5EFB71D7E3}"/>
            </a:ext>
          </a:extLst>
        </xdr:cNvPr>
        <xdr:cNvSpPr txBox="1"/>
      </xdr:nvSpPr>
      <xdr:spPr>
        <a:xfrm>
          <a:off x="16357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30299</xdr:rowOff>
    </xdr:from>
    <xdr:to>
      <xdr:col>81</xdr:col>
      <xdr:colOff>101600</xdr:colOff>
      <xdr:row>39</xdr:row>
      <xdr:rowOff>131899</xdr:rowOff>
    </xdr:to>
    <xdr:sp macro="" textlink="">
      <xdr:nvSpPr>
        <xdr:cNvPr id="437" name="楕円 436">
          <a:extLst>
            <a:ext uri="{FF2B5EF4-FFF2-40B4-BE49-F238E27FC236}">
              <a16:creationId xmlns:a16="http://schemas.microsoft.com/office/drawing/2014/main" id="{868D9192-1BF1-4859-9508-8FC92A868636}"/>
            </a:ext>
          </a:extLst>
        </xdr:cNvPr>
        <xdr:cNvSpPr/>
      </xdr:nvSpPr>
      <xdr:spPr>
        <a:xfrm>
          <a:off x="15430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81099</xdr:rowOff>
    </xdr:from>
    <xdr:to>
      <xdr:col>85</xdr:col>
      <xdr:colOff>127000</xdr:colOff>
      <xdr:row>39</xdr:row>
      <xdr:rowOff>120287</xdr:rowOff>
    </xdr:to>
    <xdr:cxnSp macro="">
      <xdr:nvCxnSpPr>
        <xdr:cNvPr id="438" name="直線コネクタ 437">
          <a:extLst>
            <a:ext uri="{FF2B5EF4-FFF2-40B4-BE49-F238E27FC236}">
              <a16:creationId xmlns:a16="http://schemas.microsoft.com/office/drawing/2014/main" id="{B593C270-49BE-4727-A78C-8A63AAC5F53D}"/>
            </a:ext>
          </a:extLst>
        </xdr:cNvPr>
        <xdr:cNvCxnSpPr/>
      </xdr:nvCxnSpPr>
      <xdr:spPr>
        <a:xfrm>
          <a:off x="15481300" y="67676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9" name="楕円 438">
          <a:extLst>
            <a:ext uri="{FF2B5EF4-FFF2-40B4-BE49-F238E27FC236}">
              <a16:creationId xmlns:a16="http://schemas.microsoft.com/office/drawing/2014/main" id="{A738AB1D-BC65-421D-92CF-14773D544006}"/>
            </a:ext>
          </a:extLst>
        </xdr:cNvPr>
        <xdr:cNvSpPr/>
      </xdr:nvSpPr>
      <xdr:spPr>
        <a:xfrm>
          <a:off x="14541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40277</xdr:rowOff>
    </xdr:from>
    <xdr:to>
      <xdr:col>81</xdr:col>
      <xdr:colOff>50800</xdr:colOff>
      <xdr:row>39</xdr:row>
      <xdr:rowOff>81099</xdr:rowOff>
    </xdr:to>
    <xdr:cxnSp macro="">
      <xdr:nvCxnSpPr>
        <xdr:cNvPr id="440" name="直線コネクタ 439">
          <a:extLst>
            <a:ext uri="{FF2B5EF4-FFF2-40B4-BE49-F238E27FC236}">
              <a16:creationId xmlns:a16="http://schemas.microsoft.com/office/drawing/2014/main" id="{66EA1E66-3FCE-47A9-B20D-662F776AA111}"/>
            </a:ext>
          </a:extLst>
        </xdr:cNvPr>
        <xdr:cNvCxnSpPr/>
      </xdr:nvCxnSpPr>
      <xdr:spPr>
        <a:xfrm>
          <a:off x="14592300" y="67268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51526</xdr:rowOff>
    </xdr:from>
    <xdr:to>
      <xdr:col>72</xdr:col>
      <xdr:colOff>38100</xdr:colOff>
      <xdr:row>39</xdr:row>
      <xdr:rowOff>153126</xdr:rowOff>
    </xdr:to>
    <xdr:sp macro="" textlink="">
      <xdr:nvSpPr>
        <xdr:cNvPr id="441" name="楕円 440">
          <a:extLst>
            <a:ext uri="{FF2B5EF4-FFF2-40B4-BE49-F238E27FC236}">
              <a16:creationId xmlns:a16="http://schemas.microsoft.com/office/drawing/2014/main" id="{42F76D9B-5824-4760-92C1-3E8A101F821B}"/>
            </a:ext>
          </a:extLst>
        </xdr:cNvPr>
        <xdr:cNvSpPr/>
      </xdr:nvSpPr>
      <xdr:spPr>
        <a:xfrm>
          <a:off x="13652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40277</xdr:rowOff>
    </xdr:from>
    <xdr:to>
      <xdr:col>76</xdr:col>
      <xdr:colOff>114300</xdr:colOff>
      <xdr:row>39</xdr:row>
      <xdr:rowOff>102326</xdr:rowOff>
    </xdr:to>
    <xdr:cxnSp macro="">
      <xdr:nvCxnSpPr>
        <xdr:cNvPr id="442" name="直線コネクタ 441">
          <a:extLst>
            <a:ext uri="{FF2B5EF4-FFF2-40B4-BE49-F238E27FC236}">
              <a16:creationId xmlns:a16="http://schemas.microsoft.com/office/drawing/2014/main" id="{CD355DA3-8F55-4E1F-9F0F-5564B9401484}"/>
            </a:ext>
          </a:extLst>
        </xdr:cNvPr>
        <xdr:cNvCxnSpPr/>
      </xdr:nvCxnSpPr>
      <xdr:spPr>
        <a:xfrm flipV="1">
          <a:off x="13703300" y="67268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105410</xdr:rowOff>
    </xdr:from>
    <xdr:to>
      <xdr:col>67</xdr:col>
      <xdr:colOff>101600</xdr:colOff>
      <xdr:row>39</xdr:row>
      <xdr:rowOff>35560</xdr:rowOff>
    </xdr:to>
    <xdr:sp macro="" textlink="">
      <xdr:nvSpPr>
        <xdr:cNvPr id="443" name="楕円 442">
          <a:extLst>
            <a:ext uri="{FF2B5EF4-FFF2-40B4-BE49-F238E27FC236}">
              <a16:creationId xmlns:a16="http://schemas.microsoft.com/office/drawing/2014/main" id="{3D56BE23-B9D2-472A-8432-9505195DFD5D}"/>
            </a:ext>
          </a:extLst>
        </xdr:cNvPr>
        <xdr:cNvSpPr/>
      </xdr:nvSpPr>
      <xdr:spPr>
        <a:xfrm>
          <a:off x="1276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156210</xdr:rowOff>
    </xdr:from>
    <xdr:to>
      <xdr:col>71</xdr:col>
      <xdr:colOff>177800</xdr:colOff>
      <xdr:row>39</xdr:row>
      <xdr:rowOff>102326</xdr:rowOff>
    </xdr:to>
    <xdr:cxnSp macro="">
      <xdr:nvCxnSpPr>
        <xdr:cNvPr id="444" name="直線コネクタ 443">
          <a:extLst>
            <a:ext uri="{FF2B5EF4-FFF2-40B4-BE49-F238E27FC236}">
              <a16:creationId xmlns:a16="http://schemas.microsoft.com/office/drawing/2014/main" id="{D171B30A-0A96-4C56-AF4D-09ACBA50DD38}"/>
            </a:ext>
          </a:extLst>
        </xdr:cNvPr>
        <xdr:cNvCxnSpPr/>
      </xdr:nvCxnSpPr>
      <xdr:spPr>
        <a:xfrm>
          <a:off x="12814300" y="667131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803E5624-2436-4B07-A8A3-E400A6C693EB}"/>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C032746D-0E28-4F50-9E25-3DF11C5525EF}"/>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F096DE8A-4F9C-46D5-8E0A-31ACFCDFCD97}"/>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58410DA9-11C9-4184-A513-EDC1AA7CC8C1}"/>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123026</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AC216244-B57C-4AE9-815E-53E19D8EE021}"/>
            </a:ext>
          </a:extLst>
        </xdr:cNvPr>
        <xdr:cNvSpPr txBox="1"/>
      </xdr:nvSpPr>
      <xdr:spPr>
        <a:xfrm>
          <a:off x="15266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3B5FCBE0-F44B-48B5-B4A0-03B3CB25C3B6}"/>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144253</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BE39BE85-5605-4407-AFC6-F326447924C5}"/>
            </a:ext>
          </a:extLst>
        </xdr:cNvPr>
        <xdr:cNvSpPr txBox="1"/>
      </xdr:nvSpPr>
      <xdr:spPr>
        <a:xfrm>
          <a:off x="13500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26687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8E6D5B5B-5669-4CD7-8A1A-7753CAFFB048}"/>
            </a:ext>
          </a:extLst>
        </xdr:cNvPr>
        <xdr:cNvSpPr txBox="1"/>
      </xdr:nvSpPr>
      <xdr:spPr>
        <a:xfrm>
          <a:off x="12611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772B051A-B218-4304-9AF9-FD392EE1EF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AF3E77EB-02EE-4394-B3E2-C81FB9C0FE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C5EE0776-9313-431B-9F69-3ABF8D941D4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403A275B-D6D6-4925-844F-6A94930E14E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40EC9C3C-E2C8-4C0A-B349-A570465B12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9A12D07F-2E59-4865-AA7D-ADA0F8C94B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41D8B29-969E-4D8E-8CD8-E61225A47D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1B21EE1B-37AD-4F09-884A-6896A6EEB19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69ECCC2E-AB5F-4602-9AD8-D8960947B96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1C9EA84B-2A54-4FB4-99BB-0BB048F6DAA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897E3270-9F1F-4332-937D-2BA0AC61195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id="{7911EB16-BFC2-4D97-957A-C65041A27C4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008718A3-1C6A-46BD-8309-1E72880C97D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id="{A5623702-D332-4D0D-B0F4-62A7ECF5E69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CC935170-29AC-4BE7-99A3-B4B9E1B5A14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id="{4FAFC338-1C6B-4BF7-82A2-1B136D9FD3C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72907FE8-BE4C-4B06-BC23-01EBEB4F7AA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id="{859B239A-A005-47FE-999D-9FF9DE0A82B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E3208235-6EB1-47AA-8F6B-F16697C8CDB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id="{6DFE37FB-8BFC-49AC-90E7-0E75DB5F18B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1720E30A-377E-4616-9C89-133CCDE8241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9B0D322B-8EF8-448C-9A40-3D678C666F1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4559E318-B014-4F43-9274-4F92E2F672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E8C86062-5B7E-4BB1-A1E6-CE16672F969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8B54BB1A-B054-49FD-8F04-A5F907F7EA8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a:extLst>
            <a:ext uri="{FF2B5EF4-FFF2-40B4-BE49-F238E27FC236}">
              <a16:creationId xmlns:a16="http://schemas.microsoft.com/office/drawing/2014/main" id="{E9D244E7-61D1-4CCF-A028-46FF8915C57C}"/>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B0E52738-D9CC-4C31-9BDF-4D52FB0E3012}"/>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a:extLst>
            <a:ext uri="{FF2B5EF4-FFF2-40B4-BE49-F238E27FC236}">
              <a16:creationId xmlns:a16="http://schemas.microsoft.com/office/drawing/2014/main" id="{B45CB67A-15D2-4CCD-AA31-047A173BACD3}"/>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28712981-C885-44A0-BD47-07EF9E538E27}"/>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a:extLst>
            <a:ext uri="{FF2B5EF4-FFF2-40B4-BE49-F238E27FC236}">
              <a16:creationId xmlns:a16="http://schemas.microsoft.com/office/drawing/2014/main" id="{74A3230C-B7D5-4D15-B903-E0F75E25E97B}"/>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2E20129F-5453-4551-91AE-D4ED9F7D33CA}"/>
            </a:ext>
          </a:extLst>
        </xdr:cNvPr>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a:extLst>
            <a:ext uri="{FF2B5EF4-FFF2-40B4-BE49-F238E27FC236}">
              <a16:creationId xmlns:a16="http://schemas.microsoft.com/office/drawing/2014/main" id="{39CFFA1B-3870-40D1-8454-AEAB9A344352}"/>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a:extLst>
            <a:ext uri="{FF2B5EF4-FFF2-40B4-BE49-F238E27FC236}">
              <a16:creationId xmlns:a16="http://schemas.microsoft.com/office/drawing/2014/main" id="{E4076C49-E686-4AA3-807B-9525017B92A6}"/>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a:extLst>
            <a:ext uri="{FF2B5EF4-FFF2-40B4-BE49-F238E27FC236}">
              <a16:creationId xmlns:a16="http://schemas.microsoft.com/office/drawing/2014/main" id="{486F9A43-4C2A-40D0-A29E-EFDDA5D809AF}"/>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a:extLst>
            <a:ext uri="{FF2B5EF4-FFF2-40B4-BE49-F238E27FC236}">
              <a16:creationId xmlns:a16="http://schemas.microsoft.com/office/drawing/2014/main" id="{D9F615EB-F475-4656-96D4-0C85016C4551}"/>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a:extLst>
            <a:ext uri="{FF2B5EF4-FFF2-40B4-BE49-F238E27FC236}">
              <a16:creationId xmlns:a16="http://schemas.microsoft.com/office/drawing/2014/main" id="{8983C00B-6CA7-42A1-A65F-0CB67761AB7A}"/>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F091596-B326-485B-809B-339E78D752C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8E12AFD-F9D1-4D42-8125-8AA16DF852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7228049-0ED7-45B7-B9C7-30A7E7DE3CC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570A580-51CF-4DAE-8A8C-352A8A7E46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8F2FACF-F375-4796-9101-D6A26A65E2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105410</xdr:rowOff>
    </xdr:from>
    <xdr:to>
      <xdr:col>116</xdr:col>
      <xdr:colOff>114300</xdr:colOff>
      <xdr:row>39</xdr:row>
      <xdr:rowOff>35560</xdr:rowOff>
    </xdr:to>
    <xdr:sp macro="" textlink="">
      <xdr:nvSpPr>
        <xdr:cNvPr id="494" name="楕円 493">
          <a:extLst>
            <a:ext uri="{FF2B5EF4-FFF2-40B4-BE49-F238E27FC236}">
              <a16:creationId xmlns:a16="http://schemas.microsoft.com/office/drawing/2014/main" id="{9E51CB6C-ADF8-4C23-A98A-9619B7BC416D}"/>
            </a:ext>
          </a:extLst>
        </xdr:cNvPr>
        <xdr:cNvSpPr/>
      </xdr:nvSpPr>
      <xdr:spPr>
        <a:xfrm>
          <a:off x="22110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128287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C37C776E-2EF0-4D65-82AE-BD4E6F556E78}"/>
            </a:ext>
          </a:extLst>
        </xdr:cNvPr>
        <xdr:cNvSpPr txBox="1"/>
      </xdr:nvSpPr>
      <xdr:spPr>
        <a:xfrm>
          <a:off x="221996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115207</xdr:rowOff>
    </xdr:from>
    <xdr:to>
      <xdr:col>112</xdr:col>
      <xdr:colOff>38100</xdr:colOff>
      <xdr:row>39</xdr:row>
      <xdr:rowOff>45357</xdr:rowOff>
    </xdr:to>
    <xdr:sp macro="" textlink="">
      <xdr:nvSpPr>
        <xdr:cNvPr id="496" name="楕円 495">
          <a:extLst>
            <a:ext uri="{FF2B5EF4-FFF2-40B4-BE49-F238E27FC236}">
              <a16:creationId xmlns:a16="http://schemas.microsoft.com/office/drawing/2014/main" id="{B54E599D-B168-4093-84FF-13DAC4948C46}"/>
            </a:ext>
          </a:extLst>
        </xdr:cNvPr>
        <xdr:cNvSpPr/>
      </xdr:nvSpPr>
      <xdr:spPr>
        <a:xfrm>
          <a:off x="21272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38</xdr:row>
      <xdr:rowOff>166007</xdr:rowOff>
    </xdr:to>
    <xdr:cxnSp macro="">
      <xdr:nvCxnSpPr>
        <xdr:cNvPr id="497" name="直線コネクタ 496">
          <a:extLst>
            <a:ext uri="{FF2B5EF4-FFF2-40B4-BE49-F238E27FC236}">
              <a16:creationId xmlns:a16="http://schemas.microsoft.com/office/drawing/2014/main" id="{FE50BCC0-079F-4370-B502-D5F3F1B81C39}"/>
            </a:ext>
          </a:extLst>
        </xdr:cNvPr>
        <xdr:cNvCxnSpPr/>
      </xdr:nvCxnSpPr>
      <xdr:spPr>
        <a:xfrm flipV="1">
          <a:off x="21323300" y="667131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123372</xdr:rowOff>
    </xdr:from>
    <xdr:to>
      <xdr:col>107</xdr:col>
      <xdr:colOff>101600</xdr:colOff>
      <xdr:row>39</xdr:row>
      <xdr:rowOff>53522</xdr:rowOff>
    </xdr:to>
    <xdr:sp macro="" textlink="">
      <xdr:nvSpPr>
        <xdr:cNvPr id="498" name="楕円 497">
          <a:extLst>
            <a:ext uri="{FF2B5EF4-FFF2-40B4-BE49-F238E27FC236}">
              <a16:creationId xmlns:a16="http://schemas.microsoft.com/office/drawing/2014/main" id="{682DEFA5-343F-4C83-9D65-548908635EAB}"/>
            </a:ext>
          </a:extLst>
        </xdr:cNvPr>
        <xdr:cNvSpPr/>
      </xdr:nvSpPr>
      <xdr:spPr>
        <a:xfrm>
          <a:off x="20383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166007</xdr:rowOff>
    </xdr:from>
    <xdr:to>
      <xdr:col>111</xdr:col>
      <xdr:colOff>177800</xdr:colOff>
      <xdr:row>39</xdr:row>
      <xdr:rowOff>2722</xdr:rowOff>
    </xdr:to>
    <xdr:cxnSp macro="">
      <xdr:nvCxnSpPr>
        <xdr:cNvPr id="499" name="直線コネクタ 498">
          <a:extLst>
            <a:ext uri="{FF2B5EF4-FFF2-40B4-BE49-F238E27FC236}">
              <a16:creationId xmlns:a16="http://schemas.microsoft.com/office/drawing/2014/main" id="{B2AE50F2-A415-4652-B628-F3EB1A6700AC}"/>
            </a:ext>
          </a:extLst>
        </xdr:cNvPr>
        <xdr:cNvCxnSpPr/>
      </xdr:nvCxnSpPr>
      <xdr:spPr>
        <a:xfrm flipV="1">
          <a:off x="20434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129903</xdr:rowOff>
    </xdr:from>
    <xdr:to>
      <xdr:col>102</xdr:col>
      <xdr:colOff>165100</xdr:colOff>
      <xdr:row>39</xdr:row>
      <xdr:rowOff>60053</xdr:rowOff>
    </xdr:to>
    <xdr:sp macro="" textlink="">
      <xdr:nvSpPr>
        <xdr:cNvPr id="500" name="楕円 499">
          <a:extLst>
            <a:ext uri="{FF2B5EF4-FFF2-40B4-BE49-F238E27FC236}">
              <a16:creationId xmlns:a16="http://schemas.microsoft.com/office/drawing/2014/main" id="{6AFAFA0F-30CF-490E-96A0-43314BE29AE5}"/>
            </a:ext>
          </a:extLst>
        </xdr:cNvPr>
        <xdr:cNvSpPr/>
      </xdr:nvSpPr>
      <xdr:spPr>
        <a:xfrm>
          <a:off x="19494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2722</xdr:rowOff>
    </xdr:from>
    <xdr:to>
      <xdr:col>107</xdr:col>
      <xdr:colOff>50800</xdr:colOff>
      <xdr:row>39</xdr:row>
      <xdr:rowOff>9253</xdr:rowOff>
    </xdr:to>
    <xdr:cxnSp macro="">
      <xdr:nvCxnSpPr>
        <xdr:cNvPr id="501" name="直線コネクタ 500">
          <a:extLst>
            <a:ext uri="{FF2B5EF4-FFF2-40B4-BE49-F238E27FC236}">
              <a16:creationId xmlns:a16="http://schemas.microsoft.com/office/drawing/2014/main" id="{C25BC34D-79BF-439D-A82D-36F1C7925906}"/>
            </a:ext>
          </a:extLst>
        </xdr:cNvPr>
        <xdr:cNvCxnSpPr/>
      </xdr:nvCxnSpPr>
      <xdr:spPr>
        <a:xfrm flipV="1">
          <a:off x="19545300" y="66892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31931</xdr:rowOff>
    </xdr:from>
    <xdr:to>
      <xdr:col>98</xdr:col>
      <xdr:colOff>38100</xdr:colOff>
      <xdr:row>38</xdr:row>
      <xdr:rowOff>133531</xdr:rowOff>
    </xdr:to>
    <xdr:sp macro="" textlink="">
      <xdr:nvSpPr>
        <xdr:cNvPr id="502" name="楕円 501">
          <a:extLst>
            <a:ext uri="{FF2B5EF4-FFF2-40B4-BE49-F238E27FC236}">
              <a16:creationId xmlns:a16="http://schemas.microsoft.com/office/drawing/2014/main" id="{600EC040-71E0-4B90-B9E5-65503D98801F}"/>
            </a:ext>
          </a:extLst>
        </xdr:cNvPr>
        <xdr:cNvSpPr/>
      </xdr:nvSpPr>
      <xdr:spPr>
        <a:xfrm>
          <a:off x="18605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82731</xdr:rowOff>
    </xdr:from>
    <xdr:to>
      <xdr:col>102</xdr:col>
      <xdr:colOff>114300</xdr:colOff>
      <xdr:row>39</xdr:row>
      <xdr:rowOff>9253</xdr:rowOff>
    </xdr:to>
    <xdr:cxnSp macro="">
      <xdr:nvCxnSpPr>
        <xdr:cNvPr id="503" name="直線コネクタ 502">
          <a:extLst>
            <a:ext uri="{FF2B5EF4-FFF2-40B4-BE49-F238E27FC236}">
              <a16:creationId xmlns:a16="http://schemas.microsoft.com/office/drawing/2014/main" id="{94B2133C-103C-48A3-A1B3-D328BC36EDE1}"/>
            </a:ext>
          </a:extLst>
        </xdr:cNvPr>
        <xdr:cNvCxnSpPr/>
      </xdr:nvCxnSpPr>
      <xdr:spPr>
        <a:xfrm>
          <a:off x="18656300" y="659783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15D0E8B-14AA-48BD-B137-14BACA3848A1}"/>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3072E0FC-E253-4819-BA5E-2E0581244B35}"/>
            </a:ext>
          </a:extLst>
        </xdr:cNvPr>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34BAD006-2FD1-48B6-8534-1A1FD54233A3}"/>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C373A69-7189-45BC-9148-563AC492AA2E}"/>
            </a:ext>
          </a:extLst>
        </xdr:cNvPr>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61884</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42FBBD3A-8F4E-4D5E-8B57-BDC5A4368A95}"/>
            </a:ext>
          </a:extLst>
        </xdr:cNvPr>
        <xdr:cNvSpPr txBox="1"/>
      </xdr:nvSpPr>
      <xdr:spPr>
        <a:xfrm>
          <a:off x="21075727" y="640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20CD791C-D23E-47F3-917D-D9FEE2AD5ED0}"/>
            </a:ext>
          </a:extLst>
        </xdr:cNvPr>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51180</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EE89794-A1D6-4AAF-901C-B27EC39332A4}"/>
            </a:ext>
          </a:extLst>
        </xdr:cNvPr>
        <xdr:cNvSpPr txBox="1"/>
      </xdr:nvSpPr>
      <xdr:spPr>
        <a:xfrm>
          <a:off x="1931042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150058</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49CE0EBD-FFAB-42C1-9AC0-49C8F46102D4}"/>
            </a:ext>
          </a:extLst>
        </xdr:cNvPr>
        <xdr:cNvSpPr txBox="1"/>
      </xdr:nvSpPr>
      <xdr:spPr>
        <a:xfrm>
          <a:off x="18421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F943EB9D-EA50-431D-B407-82E841DDE1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BF0E1699-CC4B-494F-BCA5-F16448955B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D3F76741-A2EA-4712-985F-0C926B478E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AA7CD6A2-CD82-4F9A-AF5C-4270D011B7D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3328CBB8-5E5E-43F9-8E13-4DE9C8B95A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BDFA39B0-DF64-45D5-95C4-CCB639A4BC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4C86C229-B5CD-42F3-8E7F-F787273305E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A2B7B1B7-F33B-43B4-AAD2-EA5EB9D7CC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8DB83DAD-5E45-42F2-9423-E97C4B2C98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B9CF22C4-E826-414E-A6DC-02190FB358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7EBA2A1F-1A56-4A28-A94A-E4FC6879018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D76C3B07-E521-43AF-91E0-442F9E011DE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36298351-E18E-411A-94E7-928184EFED4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78C076A7-9D88-4265-85C5-689F7364AC9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830F73D1-7C5D-4A9D-9C5A-B3CDDC2805B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4BA18B2B-74CD-4FB7-B2FC-BB8ABEA147E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22E779DE-F02B-48BA-A4A9-C14B3D81F6F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6817F1AE-85A8-4763-B13F-93CB16B0CEE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490A5556-3725-46AB-A906-F92BF553E44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985842AA-CD1F-425F-8C27-6D0A46CE797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58D8733-39EA-4F1E-98B5-6E981BDA1A3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55558F7A-28C7-4351-85A8-88AF8929B97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DFC1CFFA-C321-44A9-9B84-3955FFD0F19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515A5E60-AE92-4C7A-A2CB-9BF45B9622C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a:extLst>
            <a:ext uri="{FF2B5EF4-FFF2-40B4-BE49-F238E27FC236}">
              <a16:creationId xmlns:a16="http://schemas.microsoft.com/office/drawing/2014/main" id="{48821543-6079-4949-894B-82D0BBD311B7}"/>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B2813142-BE1F-40FD-A009-32D4FCD0018F}"/>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a:extLst>
            <a:ext uri="{FF2B5EF4-FFF2-40B4-BE49-F238E27FC236}">
              <a16:creationId xmlns:a16="http://schemas.microsoft.com/office/drawing/2014/main" id="{0A6550B6-CB0A-4499-A498-049E7D954C28}"/>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95C33506-064C-48A9-A588-4B2AF156C06A}"/>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a:extLst>
            <a:ext uri="{FF2B5EF4-FFF2-40B4-BE49-F238E27FC236}">
              <a16:creationId xmlns:a16="http://schemas.microsoft.com/office/drawing/2014/main" id="{BAFD4024-9A11-41CA-A56A-331B02A10604}"/>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37B021B2-62C5-41FB-8541-CCA31A844429}"/>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a:extLst>
            <a:ext uri="{FF2B5EF4-FFF2-40B4-BE49-F238E27FC236}">
              <a16:creationId xmlns:a16="http://schemas.microsoft.com/office/drawing/2014/main" id="{DE7E2D6F-9920-4B4D-A695-F2FA88A59B82}"/>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a:extLst>
            <a:ext uri="{FF2B5EF4-FFF2-40B4-BE49-F238E27FC236}">
              <a16:creationId xmlns:a16="http://schemas.microsoft.com/office/drawing/2014/main" id="{9299D913-5A13-47DE-8617-9A263E3D3D8A}"/>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a:extLst>
            <a:ext uri="{FF2B5EF4-FFF2-40B4-BE49-F238E27FC236}">
              <a16:creationId xmlns:a16="http://schemas.microsoft.com/office/drawing/2014/main" id="{1B33DC05-532B-4CBF-BEE0-CC7A46AF5141}"/>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a:extLst>
            <a:ext uri="{FF2B5EF4-FFF2-40B4-BE49-F238E27FC236}">
              <a16:creationId xmlns:a16="http://schemas.microsoft.com/office/drawing/2014/main" id="{81B2210B-C8CE-424F-9FA7-200A0A587706}"/>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a:extLst>
            <a:ext uri="{FF2B5EF4-FFF2-40B4-BE49-F238E27FC236}">
              <a16:creationId xmlns:a16="http://schemas.microsoft.com/office/drawing/2014/main" id="{F12979FC-96CA-48E5-AAA1-65AFD55375A8}"/>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92BA6BE-64B0-435B-B04E-8C97697A82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C422E5A-4DBB-4993-B343-E1269A1B0AA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5E0F529-9745-4CA6-81C9-9F0A376BFC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445361B-1EA9-4929-9FA7-ECE03F5968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0A07C83-A552-4B0A-952A-F50BA02B7C3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xdr:rowOff>
    </xdr:from>
    <xdr:to>
      <xdr:col>85</xdr:col>
      <xdr:colOff>177800</xdr:colOff>
      <xdr:row>63</xdr:row>
      <xdr:rowOff>107950</xdr:rowOff>
    </xdr:to>
    <xdr:sp macro="" textlink="">
      <xdr:nvSpPr>
        <xdr:cNvPr id="552" name="楕円 551">
          <a:extLst>
            <a:ext uri="{FF2B5EF4-FFF2-40B4-BE49-F238E27FC236}">
              <a16:creationId xmlns:a16="http://schemas.microsoft.com/office/drawing/2014/main" id="{1AABB86C-C12A-45ED-9D3D-08D69E863FC5}"/>
            </a:ext>
          </a:extLst>
        </xdr:cNvPr>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92727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D594038A-DD24-4D7D-B656-6DDBB4B7A160}"/>
            </a:ext>
          </a:extLst>
        </xdr:cNvPr>
        <xdr:cNvSpPr txBox="1"/>
      </xdr:nvSpPr>
      <xdr:spPr>
        <a:xfrm>
          <a:off x="163576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160655</xdr:rowOff>
    </xdr:from>
    <xdr:to>
      <xdr:col>81</xdr:col>
      <xdr:colOff>101600</xdr:colOff>
      <xdr:row>63</xdr:row>
      <xdr:rowOff>90805</xdr:rowOff>
    </xdr:to>
    <xdr:sp macro="" textlink="">
      <xdr:nvSpPr>
        <xdr:cNvPr id="554" name="楕円 553">
          <a:extLst>
            <a:ext uri="{FF2B5EF4-FFF2-40B4-BE49-F238E27FC236}">
              <a16:creationId xmlns:a16="http://schemas.microsoft.com/office/drawing/2014/main" id="{196334B2-EC95-4CAA-856F-B7BA72E87CAD}"/>
            </a:ext>
          </a:extLst>
        </xdr:cNvPr>
        <xdr:cNvSpPr/>
      </xdr:nvSpPr>
      <xdr:spPr>
        <a:xfrm>
          <a:off x="15430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40005</xdr:rowOff>
    </xdr:from>
    <xdr:to>
      <xdr:col>85</xdr:col>
      <xdr:colOff>127000</xdr:colOff>
      <xdr:row>63</xdr:row>
      <xdr:rowOff>57150</xdr:rowOff>
    </xdr:to>
    <xdr:cxnSp macro="">
      <xdr:nvCxnSpPr>
        <xdr:cNvPr id="555" name="直線コネクタ 554">
          <a:extLst>
            <a:ext uri="{FF2B5EF4-FFF2-40B4-BE49-F238E27FC236}">
              <a16:creationId xmlns:a16="http://schemas.microsoft.com/office/drawing/2014/main" id="{90A955E0-F97B-4F6B-AE6F-C1FF6C3C7CA0}"/>
            </a:ext>
          </a:extLst>
        </xdr:cNvPr>
        <xdr:cNvCxnSpPr/>
      </xdr:nvCxnSpPr>
      <xdr:spPr>
        <a:xfrm>
          <a:off x="15481300" y="108413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130175</xdr:rowOff>
    </xdr:from>
    <xdr:to>
      <xdr:col>76</xdr:col>
      <xdr:colOff>165100</xdr:colOff>
      <xdr:row>63</xdr:row>
      <xdr:rowOff>60325</xdr:rowOff>
    </xdr:to>
    <xdr:sp macro="" textlink="">
      <xdr:nvSpPr>
        <xdr:cNvPr id="556" name="楕円 555">
          <a:extLst>
            <a:ext uri="{FF2B5EF4-FFF2-40B4-BE49-F238E27FC236}">
              <a16:creationId xmlns:a16="http://schemas.microsoft.com/office/drawing/2014/main" id="{1D63F8C1-9FC3-4973-A745-B2387D08D5FC}"/>
            </a:ext>
          </a:extLst>
        </xdr:cNvPr>
        <xdr:cNvSpPr/>
      </xdr:nvSpPr>
      <xdr:spPr>
        <a:xfrm>
          <a:off x="14541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9525</xdr:rowOff>
    </xdr:from>
    <xdr:to>
      <xdr:col>81</xdr:col>
      <xdr:colOff>50800</xdr:colOff>
      <xdr:row>63</xdr:row>
      <xdr:rowOff>40005</xdr:rowOff>
    </xdr:to>
    <xdr:cxnSp macro="">
      <xdr:nvCxnSpPr>
        <xdr:cNvPr id="557" name="直線コネクタ 556">
          <a:extLst>
            <a:ext uri="{FF2B5EF4-FFF2-40B4-BE49-F238E27FC236}">
              <a16:creationId xmlns:a16="http://schemas.microsoft.com/office/drawing/2014/main" id="{5401A83C-8216-4483-A2DD-C7106A829462}"/>
            </a:ext>
          </a:extLst>
        </xdr:cNvPr>
        <xdr:cNvCxnSpPr/>
      </xdr:nvCxnSpPr>
      <xdr:spPr>
        <a:xfrm>
          <a:off x="14592300" y="10810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97790</xdr:rowOff>
    </xdr:from>
    <xdr:to>
      <xdr:col>72</xdr:col>
      <xdr:colOff>38100</xdr:colOff>
      <xdr:row>63</xdr:row>
      <xdr:rowOff>27940</xdr:rowOff>
    </xdr:to>
    <xdr:sp macro="" textlink="">
      <xdr:nvSpPr>
        <xdr:cNvPr id="558" name="楕円 557">
          <a:extLst>
            <a:ext uri="{FF2B5EF4-FFF2-40B4-BE49-F238E27FC236}">
              <a16:creationId xmlns:a16="http://schemas.microsoft.com/office/drawing/2014/main" id="{E537C706-7678-4746-B687-5AF58B1DCC94}"/>
            </a:ext>
          </a:extLst>
        </xdr:cNvPr>
        <xdr:cNvSpPr/>
      </xdr:nvSpPr>
      <xdr:spPr>
        <a:xfrm>
          <a:off x="1365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148590</xdr:rowOff>
    </xdr:from>
    <xdr:to>
      <xdr:col>76</xdr:col>
      <xdr:colOff>114300</xdr:colOff>
      <xdr:row>63</xdr:row>
      <xdr:rowOff>9525</xdr:rowOff>
    </xdr:to>
    <xdr:cxnSp macro="">
      <xdr:nvCxnSpPr>
        <xdr:cNvPr id="559" name="直線コネクタ 558">
          <a:extLst>
            <a:ext uri="{FF2B5EF4-FFF2-40B4-BE49-F238E27FC236}">
              <a16:creationId xmlns:a16="http://schemas.microsoft.com/office/drawing/2014/main" id="{54C4787F-3655-41B7-AF25-574F7BA52898}"/>
            </a:ext>
          </a:extLst>
        </xdr:cNvPr>
        <xdr:cNvCxnSpPr/>
      </xdr:nvCxnSpPr>
      <xdr:spPr>
        <a:xfrm>
          <a:off x="13703300" y="107784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80645</xdr:rowOff>
    </xdr:from>
    <xdr:to>
      <xdr:col>67</xdr:col>
      <xdr:colOff>101600</xdr:colOff>
      <xdr:row>63</xdr:row>
      <xdr:rowOff>10795</xdr:rowOff>
    </xdr:to>
    <xdr:sp macro="" textlink="">
      <xdr:nvSpPr>
        <xdr:cNvPr id="560" name="楕円 559">
          <a:extLst>
            <a:ext uri="{FF2B5EF4-FFF2-40B4-BE49-F238E27FC236}">
              <a16:creationId xmlns:a16="http://schemas.microsoft.com/office/drawing/2014/main" id="{5595CBE9-E73E-4D67-9E1D-BF2BC6E0BB26}"/>
            </a:ext>
          </a:extLst>
        </xdr:cNvPr>
        <xdr:cNvSpPr/>
      </xdr:nvSpPr>
      <xdr:spPr>
        <a:xfrm>
          <a:off x="12763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131445</xdr:rowOff>
    </xdr:from>
    <xdr:to>
      <xdr:col>71</xdr:col>
      <xdr:colOff>177800</xdr:colOff>
      <xdr:row>62</xdr:row>
      <xdr:rowOff>148590</xdr:rowOff>
    </xdr:to>
    <xdr:cxnSp macro="">
      <xdr:nvCxnSpPr>
        <xdr:cNvPr id="561" name="直線コネクタ 560">
          <a:extLst>
            <a:ext uri="{FF2B5EF4-FFF2-40B4-BE49-F238E27FC236}">
              <a16:creationId xmlns:a16="http://schemas.microsoft.com/office/drawing/2014/main" id="{6B1C8AE1-BDC9-466B-A9ED-57FDD61D29D6}"/>
            </a:ext>
          </a:extLst>
        </xdr:cNvPr>
        <xdr:cNvCxnSpPr/>
      </xdr:nvCxnSpPr>
      <xdr:spPr>
        <a:xfrm>
          <a:off x="12814300" y="107613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62" name="n_1aveValue【学校施設】&#10;有形固定資産減価償却率">
          <a:extLst>
            <a:ext uri="{FF2B5EF4-FFF2-40B4-BE49-F238E27FC236}">
              <a16:creationId xmlns:a16="http://schemas.microsoft.com/office/drawing/2014/main" id="{599EBAC3-403F-4CD1-823A-3AB97D34428F}"/>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3" name="n_2aveValue【学校施設】&#10;有形固定資産減価償却率">
          <a:extLst>
            <a:ext uri="{FF2B5EF4-FFF2-40B4-BE49-F238E27FC236}">
              <a16:creationId xmlns:a16="http://schemas.microsoft.com/office/drawing/2014/main" id="{F49642BC-B273-4F75-8210-4097054635E4}"/>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4" name="n_3aveValue【学校施設】&#10;有形固定資産減価償却率">
          <a:extLst>
            <a:ext uri="{FF2B5EF4-FFF2-40B4-BE49-F238E27FC236}">
              <a16:creationId xmlns:a16="http://schemas.microsoft.com/office/drawing/2014/main" id="{ABCBC372-0F14-4280-8CC7-4500E2C62F00}"/>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5" name="n_4aveValue【学校施設】&#10;有形固定資産減価償却率">
          <a:extLst>
            <a:ext uri="{FF2B5EF4-FFF2-40B4-BE49-F238E27FC236}">
              <a16:creationId xmlns:a16="http://schemas.microsoft.com/office/drawing/2014/main" id="{9E00DB59-B0EF-4424-B3C0-FCB649721DBE}"/>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81932</xdr:rowOff>
    </xdr:from>
    <xdr:ext cx="405111" cy="259045"/>
    <xdr:sp macro="" textlink="">
      <xdr:nvSpPr>
        <xdr:cNvPr id="566" name="n_1mainValue【学校施設】&#10;有形固定資産減価償却率">
          <a:extLst>
            <a:ext uri="{FF2B5EF4-FFF2-40B4-BE49-F238E27FC236}">
              <a16:creationId xmlns:a16="http://schemas.microsoft.com/office/drawing/2014/main" id="{97652429-D8E6-4663-AFA4-06FA14F22480}"/>
            </a:ext>
          </a:extLst>
        </xdr:cNvPr>
        <xdr:cNvSpPr txBox="1"/>
      </xdr:nvSpPr>
      <xdr:spPr>
        <a:xfrm>
          <a:off x="152660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51452</xdr:rowOff>
    </xdr:from>
    <xdr:ext cx="405111" cy="259045"/>
    <xdr:sp macro="" textlink="">
      <xdr:nvSpPr>
        <xdr:cNvPr id="567" name="n_2mainValue【学校施設】&#10;有形固定資産減価償却率">
          <a:extLst>
            <a:ext uri="{FF2B5EF4-FFF2-40B4-BE49-F238E27FC236}">
              <a16:creationId xmlns:a16="http://schemas.microsoft.com/office/drawing/2014/main" id="{F743E93F-3802-492A-AEBD-F9CD046ACD05}"/>
            </a:ext>
          </a:extLst>
        </xdr:cNvPr>
        <xdr:cNvSpPr txBox="1"/>
      </xdr:nvSpPr>
      <xdr:spPr>
        <a:xfrm>
          <a:off x="14389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19067</xdr:rowOff>
    </xdr:from>
    <xdr:ext cx="405111" cy="259045"/>
    <xdr:sp macro="" textlink="">
      <xdr:nvSpPr>
        <xdr:cNvPr id="568" name="n_3mainValue【学校施設】&#10;有形固定資産減価償却率">
          <a:extLst>
            <a:ext uri="{FF2B5EF4-FFF2-40B4-BE49-F238E27FC236}">
              <a16:creationId xmlns:a16="http://schemas.microsoft.com/office/drawing/2014/main" id="{40EA7656-1738-4A69-B76B-7C7A8B907DDF}"/>
            </a:ext>
          </a:extLst>
        </xdr:cNvPr>
        <xdr:cNvSpPr txBox="1"/>
      </xdr:nvSpPr>
      <xdr:spPr>
        <a:xfrm>
          <a:off x="13500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1922</xdr:rowOff>
    </xdr:from>
    <xdr:ext cx="405111" cy="259045"/>
    <xdr:sp macro="" textlink="">
      <xdr:nvSpPr>
        <xdr:cNvPr id="569" name="n_4mainValue【学校施設】&#10;有形固定資産減価償却率">
          <a:extLst>
            <a:ext uri="{FF2B5EF4-FFF2-40B4-BE49-F238E27FC236}">
              <a16:creationId xmlns:a16="http://schemas.microsoft.com/office/drawing/2014/main" id="{15BEEC98-0342-43F4-BE90-C42CEFDD16A0}"/>
            </a:ext>
          </a:extLst>
        </xdr:cNvPr>
        <xdr:cNvSpPr txBox="1"/>
      </xdr:nvSpPr>
      <xdr:spPr>
        <a:xfrm>
          <a:off x="126117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BF19FFE0-A6AA-472A-8E56-ADAB84C13B5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D0352AB-A3BD-49E4-AF4F-2B08A24464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72364568-2BEE-4E0B-B481-7E37EF5288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BBA39E85-C722-4088-ADC2-A30964F68E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2A061BFB-5D6F-4423-A5F5-016B761A2BB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4C55C8A3-DB52-4114-B693-CA408FA71BA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D5D1C36F-27AE-464D-BD97-93E907F9FA2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80E0B2F5-F87E-433C-B20F-A93525133B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C8DE45DF-F985-4228-B2B5-71508BCDE5B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ED8CE571-98FD-4260-919F-B37B428A6F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a:extLst>
            <a:ext uri="{FF2B5EF4-FFF2-40B4-BE49-F238E27FC236}">
              <a16:creationId xmlns:a16="http://schemas.microsoft.com/office/drawing/2014/main" id="{9DBD8ACD-E820-4C57-A0E3-F30AB3669F11}"/>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a:extLst>
            <a:ext uri="{FF2B5EF4-FFF2-40B4-BE49-F238E27FC236}">
              <a16:creationId xmlns:a16="http://schemas.microsoft.com/office/drawing/2014/main" id="{03F2F226-03F7-419F-A332-5CDBE9B6D9E6}"/>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906EBC0E-16A9-403D-9140-743BD2E4622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80AEA890-56CC-49DB-A039-05DEF6CBF84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a:extLst>
            <a:ext uri="{FF2B5EF4-FFF2-40B4-BE49-F238E27FC236}">
              <a16:creationId xmlns:a16="http://schemas.microsoft.com/office/drawing/2014/main" id="{2389C67A-4833-4AFC-8419-EFD9EBAD025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a:extLst>
            <a:ext uri="{FF2B5EF4-FFF2-40B4-BE49-F238E27FC236}">
              <a16:creationId xmlns:a16="http://schemas.microsoft.com/office/drawing/2014/main" id="{99ADA695-A34E-4880-9FF0-E17AAEE90132}"/>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3FFABD43-0DE2-4C56-B40D-B941358EADE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2D8B7C24-4C2F-41CE-843F-CA62BC112C2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a:extLst>
            <a:ext uri="{FF2B5EF4-FFF2-40B4-BE49-F238E27FC236}">
              <a16:creationId xmlns:a16="http://schemas.microsoft.com/office/drawing/2014/main" id="{23FA2A8B-A80A-4351-BDB5-C0213CE78FB2}"/>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a:extLst>
            <a:ext uri="{FF2B5EF4-FFF2-40B4-BE49-F238E27FC236}">
              <a16:creationId xmlns:a16="http://schemas.microsoft.com/office/drawing/2014/main" id="{3D49B1B2-576B-47FD-A167-7B59202F2EF1}"/>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a:extLst>
            <a:ext uri="{FF2B5EF4-FFF2-40B4-BE49-F238E27FC236}">
              <a16:creationId xmlns:a16="http://schemas.microsoft.com/office/drawing/2014/main" id="{7D296808-5BE0-498E-A2D8-D352311F089C}"/>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a:extLst>
            <a:ext uri="{FF2B5EF4-FFF2-40B4-BE49-F238E27FC236}">
              <a16:creationId xmlns:a16="http://schemas.microsoft.com/office/drawing/2014/main" id="{8B46E1B5-BDBA-4625-97EC-D5344BCE846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a:extLst>
            <a:ext uri="{FF2B5EF4-FFF2-40B4-BE49-F238E27FC236}">
              <a16:creationId xmlns:a16="http://schemas.microsoft.com/office/drawing/2014/main" id="{D5BC201B-A230-422E-8637-146A2EB59811}"/>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a:extLst>
            <a:ext uri="{FF2B5EF4-FFF2-40B4-BE49-F238E27FC236}">
              <a16:creationId xmlns:a16="http://schemas.microsoft.com/office/drawing/2014/main" id="{04C69ACD-9AA0-40E8-9689-79B87AF9C85E}"/>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DFEAC93D-A510-4001-8D72-B32B17916A9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74E97FB6-701C-4025-AFC6-37117138BA5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id="{7C6EFA8D-6742-4F76-ADF1-EBB116D9A69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a:extLst>
            <a:ext uri="{FF2B5EF4-FFF2-40B4-BE49-F238E27FC236}">
              <a16:creationId xmlns:a16="http://schemas.microsoft.com/office/drawing/2014/main" id="{E4DE63D7-6F97-4D79-A9CE-8609ADD18262}"/>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a:extLst>
            <a:ext uri="{FF2B5EF4-FFF2-40B4-BE49-F238E27FC236}">
              <a16:creationId xmlns:a16="http://schemas.microsoft.com/office/drawing/2014/main" id="{6664CCAD-3EC2-47D7-9867-AA2316D19E95}"/>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a:extLst>
            <a:ext uri="{FF2B5EF4-FFF2-40B4-BE49-F238E27FC236}">
              <a16:creationId xmlns:a16="http://schemas.microsoft.com/office/drawing/2014/main" id="{58F31C01-0FAF-40C4-91C4-CB2968AF4A47}"/>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a:extLst>
            <a:ext uri="{FF2B5EF4-FFF2-40B4-BE49-F238E27FC236}">
              <a16:creationId xmlns:a16="http://schemas.microsoft.com/office/drawing/2014/main" id="{048AA454-F408-4517-AFD5-CE20CDC22461}"/>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a:extLst>
            <a:ext uri="{FF2B5EF4-FFF2-40B4-BE49-F238E27FC236}">
              <a16:creationId xmlns:a16="http://schemas.microsoft.com/office/drawing/2014/main" id="{8CE7AF46-F885-4A65-967D-ED2098D07EB0}"/>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02" name="【学校施設】&#10;一人当たり面積平均値テキスト">
          <a:extLst>
            <a:ext uri="{FF2B5EF4-FFF2-40B4-BE49-F238E27FC236}">
              <a16:creationId xmlns:a16="http://schemas.microsoft.com/office/drawing/2014/main" id="{0E946A90-8169-486B-9A90-914C1EA0A131}"/>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a:extLst>
            <a:ext uri="{FF2B5EF4-FFF2-40B4-BE49-F238E27FC236}">
              <a16:creationId xmlns:a16="http://schemas.microsoft.com/office/drawing/2014/main" id="{4293C38C-F10C-4375-A981-CFB9DF5F0DA9}"/>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a:extLst>
            <a:ext uri="{FF2B5EF4-FFF2-40B4-BE49-F238E27FC236}">
              <a16:creationId xmlns:a16="http://schemas.microsoft.com/office/drawing/2014/main" id="{A73918F6-6381-4DB7-A764-1A9E26EA663B}"/>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a:extLst>
            <a:ext uri="{FF2B5EF4-FFF2-40B4-BE49-F238E27FC236}">
              <a16:creationId xmlns:a16="http://schemas.microsoft.com/office/drawing/2014/main" id="{C23051F8-55FC-4096-A36C-4AEC3ABC0AC7}"/>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a:extLst>
            <a:ext uri="{FF2B5EF4-FFF2-40B4-BE49-F238E27FC236}">
              <a16:creationId xmlns:a16="http://schemas.microsoft.com/office/drawing/2014/main" id="{7CD4FDA4-BD51-42B2-8606-B3CC68E75A04}"/>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a:extLst>
            <a:ext uri="{FF2B5EF4-FFF2-40B4-BE49-F238E27FC236}">
              <a16:creationId xmlns:a16="http://schemas.microsoft.com/office/drawing/2014/main" id="{AF7DC826-8F71-4C38-BFDC-43F9307FC9D1}"/>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0FF67CD-BAE2-4BAC-8C07-341F73A7E8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D6D491F-D0DE-4774-94B2-BFF5C486EDD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CC321208-A398-41E6-9C52-C4F8C4A0AF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D8CCC214-C548-4B02-9E6A-6DD0CFADD3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1D778E92-08A9-4769-B186-277F2DDF3A5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73787</xdr:rowOff>
    </xdr:from>
    <xdr:to>
      <xdr:col>116</xdr:col>
      <xdr:colOff>114300</xdr:colOff>
      <xdr:row>63</xdr:row>
      <xdr:rowOff>3937</xdr:rowOff>
    </xdr:to>
    <xdr:sp macro="" textlink="">
      <xdr:nvSpPr>
        <xdr:cNvPr id="613" name="楕円 612">
          <a:extLst>
            <a:ext uri="{FF2B5EF4-FFF2-40B4-BE49-F238E27FC236}">
              <a16:creationId xmlns:a16="http://schemas.microsoft.com/office/drawing/2014/main" id="{02602AA6-5667-438B-92FE-4E7389666641}"/>
            </a:ext>
          </a:extLst>
        </xdr:cNvPr>
        <xdr:cNvSpPr/>
      </xdr:nvSpPr>
      <xdr:spPr>
        <a:xfrm>
          <a:off x="22110700" y="107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52214</xdr:rowOff>
    </xdr:from>
    <xdr:ext cx="469744" cy="259045"/>
    <xdr:sp macro="" textlink="">
      <xdr:nvSpPr>
        <xdr:cNvPr id="614" name="【学校施設】&#10;一人当たり面積該当値テキスト">
          <a:extLst>
            <a:ext uri="{FF2B5EF4-FFF2-40B4-BE49-F238E27FC236}">
              <a16:creationId xmlns:a16="http://schemas.microsoft.com/office/drawing/2014/main" id="{40524B56-33A6-492D-921E-B64C67442706}"/>
            </a:ext>
          </a:extLst>
        </xdr:cNvPr>
        <xdr:cNvSpPr txBox="1"/>
      </xdr:nvSpPr>
      <xdr:spPr>
        <a:xfrm>
          <a:off x="22199600" y="1068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79502</xdr:rowOff>
    </xdr:from>
    <xdr:to>
      <xdr:col>112</xdr:col>
      <xdr:colOff>38100</xdr:colOff>
      <xdr:row>63</xdr:row>
      <xdr:rowOff>9652</xdr:rowOff>
    </xdr:to>
    <xdr:sp macro="" textlink="">
      <xdr:nvSpPr>
        <xdr:cNvPr id="615" name="楕円 614">
          <a:extLst>
            <a:ext uri="{FF2B5EF4-FFF2-40B4-BE49-F238E27FC236}">
              <a16:creationId xmlns:a16="http://schemas.microsoft.com/office/drawing/2014/main" id="{18C0726D-F673-418E-8D44-8EC4C459FF4B}"/>
            </a:ext>
          </a:extLst>
        </xdr:cNvPr>
        <xdr:cNvSpPr/>
      </xdr:nvSpPr>
      <xdr:spPr>
        <a:xfrm>
          <a:off x="21272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124587</xdr:rowOff>
    </xdr:from>
    <xdr:to>
      <xdr:col>116</xdr:col>
      <xdr:colOff>63500</xdr:colOff>
      <xdr:row>62</xdr:row>
      <xdr:rowOff>130302</xdr:rowOff>
    </xdr:to>
    <xdr:cxnSp macro="">
      <xdr:nvCxnSpPr>
        <xdr:cNvPr id="616" name="直線コネクタ 615">
          <a:extLst>
            <a:ext uri="{FF2B5EF4-FFF2-40B4-BE49-F238E27FC236}">
              <a16:creationId xmlns:a16="http://schemas.microsoft.com/office/drawing/2014/main" id="{C549C835-3541-4F81-9177-128E1DD5E4B9}"/>
            </a:ext>
          </a:extLst>
        </xdr:cNvPr>
        <xdr:cNvCxnSpPr/>
      </xdr:nvCxnSpPr>
      <xdr:spPr>
        <a:xfrm flipV="1">
          <a:off x="21323300" y="1075448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84074</xdr:rowOff>
    </xdr:from>
    <xdr:to>
      <xdr:col>107</xdr:col>
      <xdr:colOff>101600</xdr:colOff>
      <xdr:row>63</xdr:row>
      <xdr:rowOff>14224</xdr:rowOff>
    </xdr:to>
    <xdr:sp macro="" textlink="">
      <xdr:nvSpPr>
        <xdr:cNvPr id="617" name="楕円 616">
          <a:extLst>
            <a:ext uri="{FF2B5EF4-FFF2-40B4-BE49-F238E27FC236}">
              <a16:creationId xmlns:a16="http://schemas.microsoft.com/office/drawing/2014/main" id="{385ED929-A735-4781-8EED-5A7FB0A6CCF7}"/>
            </a:ext>
          </a:extLst>
        </xdr:cNvPr>
        <xdr:cNvSpPr/>
      </xdr:nvSpPr>
      <xdr:spPr>
        <a:xfrm>
          <a:off x="20383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130302</xdr:rowOff>
    </xdr:from>
    <xdr:to>
      <xdr:col>111</xdr:col>
      <xdr:colOff>177800</xdr:colOff>
      <xdr:row>62</xdr:row>
      <xdr:rowOff>134874</xdr:rowOff>
    </xdr:to>
    <xdr:cxnSp macro="">
      <xdr:nvCxnSpPr>
        <xdr:cNvPr id="618" name="直線コネクタ 617">
          <a:extLst>
            <a:ext uri="{FF2B5EF4-FFF2-40B4-BE49-F238E27FC236}">
              <a16:creationId xmlns:a16="http://schemas.microsoft.com/office/drawing/2014/main" id="{8DFE0D6F-2282-4C4D-9A3D-3FB516965FB8}"/>
            </a:ext>
          </a:extLst>
        </xdr:cNvPr>
        <xdr:cNvCxnSpPr/>
      </xdr:nvCxnSpPr>
      <xdr:spPr>
        <a:xfrm flipV="1">
          <a:off x="20434300" y="107602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88074</xdr:rowOff>
    </xdr:from>
    <xdr:to>
      <xdr:col>102</xdr:col>
      <xdr:colOff>165100</xdr:colOff>
      <xdr:row>63</xdr:row>
      <xdr:rowOff>18224</xdr:rowOff>
    </xdr:to>
    <xdr:sp macro="" textlink="">
      <xdr:nvSpPr>
        <xdr:cNvPr id="619" name="楕円 618">
          <a:extLst>
            <a:ext uri="{FF2B5EF4-FFF2-40B4-BE49-F238E27FC236}">
              <a16:creationId xmlns:a16="http://schemas.microsoft.com/office/drawing/2014/main" id="{70B1462A-0A1C-4970-B605-F4BD1FDD6A60}"/>
            </a:ext>
          </a:extLst>
        </xdr:cNvPr>
        <xdr:cNvSpPr/>
      </xdr:nvSpPr>
      <xdr:spPr>
        <a:xfrm>
          <a:off x="1949450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134874</xdr:rowOff>
    </xdr:from>
    <xdr:to>
      <xdr:col>107</xdr:col>
      <xdr:colOff>50800</xdr:colOff>
      <xdr:row>62</xdr:row>
      <xdr:rowOff>138874</xdr:rowOff>
    </xdr:to>
    <xdr:cxnSp macro="">
      <xdr:nvCxnSpPr>
        <xdr:cNvPr id="620" name="直線コネクタ 619">
          <a:extLst>
            <a:ext uri="{FF2B5EF4-FFF2-40B4-BE49-F238E27FC236}">
              <a16:creationId xmlns:a16="http://schemas.microsoft.com/office/drawing/2014/main" id="{760ED0E0-5DFD-48B8-9C3F-5611928F4037}"/>
            </a:ext>
          </a:extLst>
        </xdr:cNvPr>
        <xdr:cNvCxnSpPr/>
      </xdr:nvCxnSpPr>
      <xdr:spPr>
        <a:xfrm flipV="1">
          <a:off x="19545300" y="1076477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92932</xdr:rowOff>
    </xdr:from>
    <xdr:to>
      <xdr:col>98</xdr:col>
      <xdr:colOff>38100</xdr:colOff>
      <xdr:row>63</xdr:row>
      <xdr:rowOff>23082</xdr:rowOff>
    </xdr:to>
    <xdr:sp macro="" textlink="">
      <xdr:nvSpPr>
        <xdr:cNvPr id="621" name="楕円 620">
          <a:extLst>
            <a:ext uri="{FF2B5EF4-FFF2-40B4-BE49-F238E27FC236}">
              <a16:creationId xmlns:a16="http://schemas.microsoft.com/office/drawing/2014/main" id="{90A7C9E8-8AA1-437E-AEB2-0391A1E40D74}"/>
            </a:ext>
          </a:extLst>
        </xdr:cNvPr>
        <xdr:cNvSpPr/>
      </xdr:nvSpPr>
      <xdr:spPr>
        <a:xfrm>
          <a:off x="18605500" y="107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138874</xdr:rowOff>
    </xdr:from>
    <xdr:to>
      <xdr:col>102</xdr:col>
      <xdr:colOff>114300</xdr:colOff>
      <xdr:row>62</xdr:row>
      <xdr:rowOff>143732</xdr:rowOff>
    </xdr:to>
    <xdr:cxnSp macro="">
      <xdr:nvCxnSpPr>
        <xdr:cNvPr id="622" name="直線コネクタ 621">
          <a:extLst>
            <a:ext uri="{FF2B5EF4-FFF2-40B4-BE49-F238E27FC236}">
              <a16:creationId xmlns:a16="http://schemas.microsoft.com/office/drawing/2014/main" id="{4153F519-992F-49C5-A86B-6BB373A5592C}"/>
            </a:ext>
          </a:extLst>
        </xdr:cNvPr>
        <xdr:cNvCxnSpPr/>
      </xdr:nvCxnSpPr>
      <xdr:spPr>
        <a:xfrm flipV="1">
          <a:off x="18656300" y="10768774"/>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23" name="n_1aveValue【学校施設】&#10;一人当たり面積">
          <a:extLst>
            <a:ext uri="{FF2B5EF4-FFF2-40B4-BE49-F238E27FC236}">
              <a16:creationId xmlns:a16="http://schemas.microsoft.com/office/drawing/2014/main" id="{9CF2DB76-EF48-450A-B984-7EFE63341874}"/>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24" name="n_2aveValue【学校施設】&#10;一人当たり面積">
          <a:extLst>
            <a:ext uri="{FF2B5EF4-FFF2-40B4-BE49-F238E27FC236}">
              <a16:creationId xmlns:a16="http://schemas.microsoft.com/office/drawing/2014/main" id="{DEA554BA-B9D0-460B-868A-98A004792098}"/>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25" name="n_3aveValue【学校施設】&#10;一人当たり面積">
          <a:extLst>
            <a:ext uri="{FF2B5EF4-FFF2-40B4-BE49-F238E27FC236}">
              <a16:creationId xmlns:a16="http://schemas.microsoft.com/office/drawing/2014/main" id="{39DFBE75-785C-433D-BA51-3369C1E1F9DD}"/>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26" name="n_4aveValue【学校施設】&#10;一人当たり面積">
          <a:extLst>
            <a:ext uri="{FF2B5EF4-FFF2-40B4-BE49-F238E27FC236}">
              <a16:creationId xmlns:a16="http://schemas.microsoft.com/office/drawing/2014/main" id="{70E3A5CA-8DA5-4253-A425-0DD3056B58F8}"/>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779</xdr:rowOff>
    </xdr:from>
    <xdr:ext cx="469744" cy="259045"/>
    <xdr:sp macro="" textlink="">
      <xdr:nvSpPr>
        <xdr:cNvPr id="627" name="n_1mainValue【学校施設】&#10;一人当たり面積">
          <a:extLst>
            <a:ext uri="{FF2B5EF4-FFF2-40B4-BE49-F238E27FC236}">
              <a16:creationId xmlns:a16="http://schemas.microsoft.com/office/drawing/2014/main" id="{CEE89AB6-81C7-4780-A40A-5499514639A5}"/>
            </a:ext>
          </a:extLst>
        </xdr:cNvPr>
        <xdr:cNvSpPr txBox="1"/>
      </xdr:nvSpPr>
      <xdr:spPr>
        <a:xfrm>
          <a:off x="210757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5351</xdr:rowOff>
    </xdr:from>
    <xdr:ext cx="469744" cy="259045"/>
    <xdr:sp macro="" textlink="">
      <xdr:nvSpPr>
        <xdr:cNvPr id="628" name="n_2mainValue【学校施設】&#10;一人当たり面積">
          <a:extLst>
            <a:ext uri="{FF2B5EF4-FFF2-40B4-BE49-F238E27FC236}">
              <a16:creationId xmlns:a16="http://schemas.microsoft.com/office/drawing/2014/main" id="{6966293F-A87F-4D55-BE2F-64FF2217D9C9}"/>
            </a:ext>
          </a:extLst>
        </xdr:cNvPr>
        <xdr:cNvSpPr txBox="1"/>
      </xdr:nvSpPr>
      <xdr:spPr>
        <a:xfrm>
          <a:off x="20199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9351</xdr:rowOff>
    </xdr:from>
    <xdr:ext cx="469744" cy="259045"/>
    <xdr:sp macro="" textlink="">
      <xdr:nvSpPr>
        <xdr:cNvPr id="629" name="n_3mainValue【学校施設】&#10;一人当たり面積">
          <a:extLst>
            <a:ext uri="{FF2B5EF4-FFF2-40B4-BE49-F238E27FC236}">
              <a16:creationId xmlns:a16="http://schemas.microsoft.com/office/drawing/2014/main" id="{400DA3E2-59DA-4FC7-BE6B-287E7A0D2BAF}"/>
            </a:ext>
          </a:extLst>
        </xdr:cNvPr>
        <xdr:cNvSpPr txBox="1"/>
      </xdr:nvSpPr>
      <xdr:spPr>
        <a:xfrm>
          <a:off x="193104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14209</xdr:rowOff>
    </xdr:from>
    <xdr:ext cx="469744" cy="259045"/>
    <xdr:sp macro="" textlink="">
      <xdr:nvSpPr>
        <xdr:cNvPr id="630" name="n_4mainValue【学校施設】&#10;一人当たり面積">
          <a:extLst>
            <a:ext uri="{FF2B5EF4-FFF2-40B4-BE49-F238E27FC236}">
              <a16:creationId xmlns:a16="http://schemas.microsoft.com/office/drawing/2014/main" id="{675A72F5-01A4-428B-8954-013380F67014}"/>
            </a:ext>
          </a:extLst>
        </xdr:cNvPr>
        <xdr:cNvSpPr txBox="1"/>
      </xdr:nvSpPr>
      <xdr:spPr>
        <a:xfrm>
          <a:off x="18421427" y="1081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A432B9F2-79A0-450C-8BDB-7401CA13061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59B67C59-0427-45B0-91C5-C30991BF74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BF25E082-74E1-4760-A766-8187FD948AE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C5D2FB25-6108-4B33-BDE6-E8A73A4EA9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E6A07E4E-590E-415D-A743-2FAF726DDD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EE835D10-9FF6-489C-9E2B-0BE9D47608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D81C1A9C-7403-4991-B4AF-4B8F5BE8BF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6F4A8FD5-B8DE-4E69-8873-EE32713B08D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id="{B0A0E931-0508-4F15-8E93-306D177887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id="{6615302F-A8AC-4C14-A1B1-473F12D8E4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id="{F6357239-5A29-47A2-A410-CCF5BC5497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id="{98C6538C-E4CF-43A9-945D-84F302C36B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id="{52F116B7-1003-4060-951C-48545BF7DA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id="{293FC470-0311-4EF6-B0D5-891828A9F7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id="{507C1ECC-DADD-41DB-9B03-1ABC0E1F58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id="{8DB7CA18-A6FF-41F2-915E-E2378038043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31093F68-203C-4C11-BE35-3A55CE8E50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8E7965D4-89A3-4FCE-80B6-D9529A8A27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9B53022A-4D1B-4B48-B8C6-F41EA40C7B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6311E302-6CC5-4CC7-80BC-DFE1A6FBD0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A86293B7-E312-49C2-84BB-F7D1582617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74163D58-BA21-4756-8D96-A890A7048F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2F32CB9B-140B-48A8-8F9B-EB6E3028BE1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3A8757A6-4CC0-49AE-A6A5-A78EF6A77C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F9BFAD23-5CE6-4A7D-A7CF-131F52F164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6EC1DA12-2292-4F7C-B120-8BE73C158E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AE3E0589-2D06-453E-8D64-84F96D7BCCB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a16="http://schemas.microsoft.com/office/drawing/2014/main" id="{96FEF1EF-4FCC-424C-BBC5-6C3FBF79878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42906CB8-8E8D-4F99-B771-1093D6709B5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a16="http://schemas.microsoft.com/office/drawing/2014/main" id="{79D6B9A4-4491-4167-857B-2E7E363314C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a16="http://schemas.microsoft.com/office/drawing/2014/main" id="{26C8AC91-80B8-4CED-9306-0CAB5FC2D77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a16="http://schemas.microsoft.com/office/drawing/2014/main" id="{3CA69BBE-7F69-4E2C-A69C-9B2DBAB0116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a16="http://schemas.microsoft.com/office/drawing/2014/main" id="{16927220-A5C9-454F-AA8E-ADDA78DA4A7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a16="http://schemas.microsoft.com/office/drawing/2014/main" id="{F1BA8F76-F78C-426E-9762-B941B49878F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a16="http://schemas.microsoft.com/office/drawing/2014/main" id="{A9019935-2EF9-43AB-9FE8-2FB459539F4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a16="http://schemas.microsoft.com/office/drawing/2014/main" id="{91A881D2-C230-48FD-BE33-C75C643765B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a:extLst>
            <a:ext uri="{FF2B5EF4-FFF2-40B4-BE49-F238E27FC236}">
              <a16:creationId xmlns:a16="http://schemas.microsoft.com/office/drawing/2014/main" id="{555908F3-3D51-4A58-881B-A98CAE12101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0DF8DDAD-D641-48C5-852F-6488821F64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a:extLst>
            <a:ext uri="{FF2B5EF4-FFF2-40B4-BE49-F238E27FC236}">
              <a16:creationId xmlns:a16="http://schemas.microsoft.com/office/drawing/2014/main" id="{FEA23F40-A1D7-4E27-8539-8FFD8AC9255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94EB95F7-1035-4962-86A7-D5924115B5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a:extLst>
            <a:ext uri="{FF2B5EF4-FFF2-40B4-BE49-F238E27FC236}">
              <a16:creationId xmlns:a16="http://schemas.microsoft.com/office/drawing/2014/main" id="{2428D216-9198-4005-ADFC-17E544A63AB6}"/>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a:extLst>
            <a:ext uri="{FF2B5EF4-FFF2-40B4-BE49-F238E27FC236}">
              <a16:creationId xmlns:a16="http://schemas.microsoft.com/office/drawing/2014/main" id="{29899DD8-BF34-4A08-A542-D0F0B415646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a:extLst>
            <a:ext uri="{FF2B5EF4-FFF2-40B4-BE49-F238E27FC236}">
              <a16:creationId xmlns:a16="http://schemas.microsoft.com/office/drawing/2014/main" id="{0AC9DE1E-A7C1-436E-8D2A-268C63A74E0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a:extLst>
            <a:ext uri="{FF2B5EF4-FFF2-40B4-BE49-F238E27FC236}">
              <a16:creationId xmlns:a16="http://schemas.microsoft.com/office/drawing/2014/main" id="{945FFD88-AE5C-4FB2-9E76-E4FDA237A7E2}"/>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a:extLst>
            <a:ext uri="{FF2B5EF4-FFF2-40B4-BE49-F238E27FC236}">
              <a16:creationId xmlns:a16="http://schemas.microsoft.com/office/drawing/2014/main" id="{5CC3E95D-8421-4959-8798-A52CA1BE326B}"/>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公民館】&#10;有形固定資産減価償却率平均値テキスト">
          <a:extLst>
            <a:ext uri="{FF2B5EF4-FFF2-40B4-BE49-F238E27FC236}">
              <a16:creationId xmlns:a16="http://schemas.microsoft.com/office/drawing/2014/main" id="{FC123B88-5CDF-48D6-85BE-5EC138C088B9}"/>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a:extLst>
            <a:ext uri="{FF2B5EF4-FFF2-40B4-BE49-F238E27FC236}">
              <a16:creationId xmlns:a16="http://schemas.microsoft.com/office/drawing/2014/main" id="{887924C9-C96E-4FDB-B91D-DCE37A25F044}"/>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a:extLst>
            <a:ext uri="{FF2B5EF4-FFF2-40B4-BE49-F238E27FC236}">
              <a16:creationId xmlns:a16="http://schemas.microsoft.com/office/drawing/2014/main" id="{59916B74-C560-4F3F-BD8B-A81185D5BE93}"/>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a:extLst>
            <a:ext uri="{FF2B5EF4-FFF2-40B4-BE49-F238E27FC236}">
              <a16:creationId xmlns:a16="http://schemas.microsoft.com/office/drawing/2014/main" id="{6B4C99A0-B1F0-4EE5-A19B-BC4A3E6DFEC3}"/>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a:extLst>
            <a:ext uri="{FF2B5EF4-FFF2-40B4-BE49-F238E27FC236}">
              <a16:creationId xmlns:a16="http://schemas.microsoft.com/office/drawing/2014/main" id="{1495CA62-AC61-4438-AC2D-D59828C958BA}"/>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1" name="フローチャート: 判断 680">
          <a:extLst>
            <a:ext uri="{FF2B5EF4-FFF2-40B4-BE49-F238E27FC236}">
              <a16:creationId xmlns:a16="http://schemas.microsoft.com/office/drawing/2014/main" id="{4AE92D21-D1F2-49FF-9362-C2AE9B3898F6}"/>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C77137A-9958-416B-94AA-1EC8EFFA43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D1206B1A-5A83-4D72-8432-3AE6F398A6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A0771822-AE08-4001-8079-36128339D2B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4BAA0DA0-3719-4040-A9C5-C69AC2B2A0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949F1C35-7032-4533-BA99-2D008BB499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31114</xdr:rowOff>
    </xdr:from>
    <xdr:to>
      <xdr:col>85</xdr:col>
      <xdr:colOff>177800</xdr:colOff>
      <xdr:row>107</xdr:row>
      <xdr:rowOff>132714</xdr:rowOff>
    </xdr:to>
    <xdr:sp macro="" textlink="">
      <xdr:nvSpPr>
        <xdr:cNvPr id="687" name="楕円 686">
          <a:extLst>
            <a:ext uri="{FF2B5EF4-FFF2-40B4-BE49-F238E27FC236}">
              <a16:creationId xmlns:a16="http://schemas.microsoft.com/office/drawing/2014/main" id="{93C8BE20-CE29-4D86-B394-7BF23B02EA34}"/>
            </a:ext>
          </a:extLst>
        </xdr:cNvPr>
        <xdr:cNvSpPr/>
      </xdr:nvSpPr>
      <xdr:spPr>
        <a:xfrm>
          <a:off x="16268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9541</xdr:rowOff>
    </xdr:from>
    <xdr:ext cx="405111" cy="259045"/>
    <xdr:sp macro="" textlink="">
      <xdr:nvSpPr>
        <xdr:cNvPr id="688" name="【公民館】&#10;有形固定資産減価償却率該当値テキスト">
          <a:extLst>
            <a:ext uri="{FF2B5EF4-FFF2-40B4-BE49-F238E27FC236}">
              <a16:creationId xmlns:a16="http://schemas.microsoft.com/office/drawing/2014/main" id="{CE98C81F-9426-4800-B09A-C1BDF0631E59}"/>
            </a:ext>
          </a:extLst>
        </xdr:cNvPr>
        <xdr:cNvSpPr txBox="1"/>
      </xdr:nvSpPr>
      <xdr:spPr>
        <a:xfrm>
          <a:off x="16357600"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xdr:rowOff>
    </xdr:from>
    <xdr:to>
      <xdr:col>81</xdr:col>
      <xdr:colOff>101600</xdr:colOff>
      <xdr:row>107</xdr:row>
      <xdr:rowOff>109855</xdr:rowOff>
    </xdr:to>
    <xdr:sp macro="" textlink="">
      <xdr:nvSpPr>
        <xdr:cNvPr id="689" name="楕円 688">
          <a:extLst>
            <a:ext uri="{FF2B5EF4-FFF2-40B4-BE49-F238E27FC236}">
              <a16:creationId xmlns:a16="http://schemas.microsoft.com/office/drawing/2014/main" id="{34EBD6E3-5283-48AF-B134-E3731DAC56E0}"/>
            </a:ext>
          </a:extLst>
        </xdr:cNvPr>
        <xdr:cNvSpPr/>
      </xdr:nvSpPr>
      <xdr:spPr>
        <a:xfrm>
          <a:off x="15430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59055</xdr:rowOff>
    </xdr:from>
    <xdr:to>
      <xdr:col>85</xdr:col>
      <xdr:colOff>127000</xdr:colOff>
      <xdr:row>107</xdr:row>
      <xdr:rowOff>81914</xdr:rowOff>
    </xdr:to>
    <xdr:cxnSp macro="">
      <xdr:nvCxnSpPr>
        <xdr:cNvPr id="690" name="直線コネクタ 689">
          <a:extLst>
            <a:ext uri="{FF2B5EF4-FFF2-40B4-BE49-F238E27FC236}">
              <a16:creationId xmlns:a16="http://schemas.microsoft.com/office/drawing/2014/main" id="{9C072C97-2336-47FF-822C-202CA0F07381}"/>
            </a:ext>
          </a:extLst>
        </xdr:cNvPr>
        <xdr:cNvCxnSpPr/>
      </xdr:nvCxnSpPr>
      <xdr:spPr>
        <a:xfrm>
          <a:off x="15481300" y="184042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154939</xdr:rowOff>
    </xdr:from>
    <xdr:to>
      <xdr:col>76</xdr:col>
      <xdr:colOff>165100</xdr:colOff>
      <xdr:row>107</xdr:row>
      <xdr:rowOff>85089</xdr:rowOff>
    </xdr:to>
    <xdr:sp macro="" textlink="">
      <xdr:nvSpPr>
        <xdr:cNvPr id="691" name="楕円 690">
          <a:extLst>
            <a:ext uri="{FF2B5EF4-FFF2-40B4-BE49-F238E27FC236}">
              <a16:creationId xmlns:a16="http://schemas.microsoft.com/office/drawing/2014/main" id="{545161EC-2A84-464E-B227-D1D8C6FFC3A9}"/>
            </a:ext>
          </a:extLst>
        </xdr:cNvPr>
        <xdr:cNvSpPr/>
      </xdr:nvSpPr>
      <xdr:spPr>
        <a:xfrm>
          <a:off x="14541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34289</xdr:rowOff>
    </xdr:from>
    <xdr:to>
      <xdr:col>81</xdr:col>
      <xdr:colOff>50800</xdr:colOff>
      <xdr:row>107</xdr:row>
      <xdr:rowOff>59055</xdr:rowOff>
    </xdr:to>
    <xdr:cxnSp macro="">
      <xdr:nvCxnSpPr>
        <xdr:cNvPr id="692" name="直線コネクタ 691">
          <a:extLst>
            <a:ext uri="{FF2B5EF4-FFF2-40B4-BE49-F238E27FC236}">
              <a16:creationId xmlns:a16="http://schemas.microsoft.com/office/drawing/2014/main" id="{AECE9716-4654-4154-B123-10939FCE8FB6}"/>
            </a:ext>
          </a:extLst>
        </xdr:cNvPr>
        <xdr:cNvCxnSpPr/>
      </xdr:nvCxnSpPr>
      <xdr:spPr>
        <a:xfrm>
          <a:off x="14592300" y="183794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130175</xdr:rowOff>
    </xdr:from>
    <xdr:to>
      <xdr:col>72</xdr:col>
      <xdr:colOff>38100</xdr:colOff>
      <xdr:row>107</xdr:row>
      <xdr:rowOff>60325</xdr:rowOff>
    </xdr:to>
    <xdr:sp macro="" textlink="">
      <xdr:nvSpPr>
        <xdr:cNvPr id="693" name="楕円 692">
          <a:extLst>
            <a:ext uri="{FF2B5EF4-FFF2-40B4-BE49-F238E27FC236}">
              <a16:creationId xmlns:a16="http://schemas.microsoft.com/office/drawing/2014/main" id="{DD2CD898-944F-41E0-B00E-B087A3725BBE}"/>
            </a:ext>
          </a:extLst>
        </xdr:cNvPr>
        <xdr:cNvSpPr/>
      </xdr:nvSpPr>
      <xdr:spPr>
        <a:xfrm>
          <a:off x="1365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xdr:rowOff>
    </xdr:from>
    <xdr:to>
      <xdr:col>76</xdr:col>
      <xdr:colOff>114300</xdr:colOff>
      <xdr:row>107</xdr:row>
      <xdr:rowOff>34289</xdr:rowOff>
    </xdr:to>
    <xdr:cxnSp macro="">
      <xdr:nvCxnSpPr>
        <xdr:cNvPr id="694" name="直線コネクタ 693">
          <a:extLst>
            <a:ext uri="{FF2B5EF4-FFF2-40B4-BE49-F238E27FC236}">
              <a16:creationId xmlns:a16="http://schemas.microsoft.com/office/drawing/2014/main" id="{AAD27782-944E-4C95-AAF3-3877BC078D2D}"/>
            </a:ext>
          </a:extLst>
        </xdr:cNvPr>
        <xdr:cNvCxnSpPr/>
      </xdr:nvCxnSpPr>
      <xdr:spPr>
        <a:xfrm>
          <a:off x="13703300" y="183546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107314</xdr:rowOff>
    </xdr:from>
    <xdr:to>
      <xdr:col>67</xdr:col>
      <xdr:colOff>101600</xdr:colOff>
      <xdr:row>107</xdr:row>
      <xdr:rowOff>37464</xdr:rowOff>
    </xdr:to>
    <xdr:sp macro="" textlink="">
      <xdr:nvSpPr>
        <xdr:cNvPr id="695" name="楕円 694">
          <a:extLst>
            <a:ext uri="{FF2B5EF4-FFF2-40B4-BE49-F238E27FC236}">
              <a16:creationId xmlns:a16="http://schemas.microsoft.com/office/drawing/2014/main" id="{C19A25E2-B6F9-40D7-8BCC-3891211037EF}"/>
            </a:ext>
          </a:extLst>
        </xdr:cNvPr>
        <xdr:cNvSpPr/>
      </xdr:nvSpPr>
      <xdr:spPr>
        <a:xfrm>
          <a:off x="12763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158114</xdr:rowOff>
    </xdr:from>
    <xdr:to>
      <xdr:col>71</xdr:col>
      <xdr:colOff>177800</xdr:colOff>
      <xdr:row>107</xdr:row>
      <xdr:rowOff>9525</xdr:rowOff>
    </xdr:to>
    <xdr:cxnSp macro="">
      <xdr:nvCxnSpPr>
        <xdr:cNvPr id="696" name="直線コネクタ 695">
          <a:extLst>
            <a:ext uri="{FF2B5EF4-FFF2-40B4-BE49-F238E27FC236}">
              <a16:creationId xmlns:a16="http://schemas.microsoft.com/office/drawing/2014/main" id="{D4D56E31-EA9A-45A0-A087-C21D0BFE113E}"/>
            </a:ext>
          </a:extLst>
        </xdr:cNvPr>
        <xdr:cNvCxnSpPr/>
      </xdr:nvCxnSpPr>
      <xdr:spPr>
        <a:xfrm>
          <a:off x="12814300" y="183318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97" name="n_1aveValue【公民館】&#10;有形固定資産減価償却率">
          <a:extLst>
            <a:ext uri="{FF2B5EF4-FFF2-40B4-BE49-F238E27FC236}">
              <a16:creationId xmlns:a16="http://schemas.microsoft.com/office/drawing/2014/main" id="{D7572EE0-18CE-4DD1-B196-AE88591A48A9}"/>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aveValue【公民館】&#10;有形固定資産減価償却率">
          <a:extLst>
            <a:ext uri="{FF2B5EF4-FFF2-40B4-BE49-F238E27FC236}">
              <a16:creationId xmlns:a16="http://schemas.microsoft.com/office/drawing/2014/main" id="{520FCF80-32E9-497D-B799-297CD2525A1B}"/>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99" name="n_3aveValue【公民館】&#10;有形固定資産減価償却率">
          <a:extLst>
            <a:ext uri="{FF2B5EF4-FFF2-40B4-BE49-F238E27FC236}">
              <a16:creationId xmlns:a16="http://schemas.microsoft.com/office/drawing/2014/main" id="{0AAF11A8-7A4D-477F-A658-13E1ECD9FA29}"/>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00" name="n_4aveValue【公民館】&#10;有形固定資産減価償却率">
          <a:extLst>
            <a:ext uri="{FF2B5EF4-FFF2-40B4-BE49-F238E27FC236}">
              <a16:creationId xmlns:a16="http://schemas.microsoft.com/office/drawing/2014/main" id="{D87C3602-A1B3-4550-9725-722CD4A636AE}"/>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100982</xdr:rowOff>
    </xdr:from>
    <xdr:ext cx="405111" cy="259045"/>
    <xdr:sp macro="" textlink="">
      <xdr:nvSpPr>
        <xdr:cNvPr id="701" name="n_1mainValue【公民館】&#10;有形固定資産減価償却率">
          <a:extLst>
            <a:ext uri="{FF2B5EF4-FFF2-40B4-BE49-F238E27FC236}">
              <a16:creationId xmlns:a16="http://schemas.microsoft.com/office/drawing/2014/main" id="{E7709183-EB0B-44C8-9201-EF96FDA8A877}"/>
            </a:ext>
          </a:extLst>
        </xdr:cNvPr>
        <xdr:cNvSpPr txBox="1"/>
      </xdr:nvSpPr>
      <xdr:spPr>
        <a:xfrm>
          <a:off x="152660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76216</xdr:rowOff>
    </xdr:from>
    <xdr:ext cx="405111" cy="259045"/>
    <xdr:sp macro="" textlink="">
      <xdr:nvSpPr>
        <xdr:cNvPr id="702" name="n_2mainValue【公民館】&#10;有形固定資産減価償却率">
          <a:extLst>
            <a:ext uri="{FF2B5EF4-FFF2-40B4-BE49-F238E27FC236}">
              <a16:creationId xmlns:a16="http://schemas.microsoft.com/office/drawing/2014/main" id="{106207B6-82C2-4619-A212-884347AB11A4}"/>
            </a:ext>
          </a:extLst>
        </xdr:cNvPr>
        <xdr:cNvSpPr txBox="1"/>
      </xdr:nvSpPr>
      <xdr:spPr>
        <a:xfrm>
          <a:off x="14389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51452</xdr:rowOff>
    </xdr:from>
    <xdr:ext cx="405111" cy="259045"/>
    <xdr:sp macro="" textlink="">
      <xdr:nvSpPr>
        <xdr:cNvPr id="703" name="n_3mainValue【公民館】&#10;有形固定資産減価償却率">
          <a:extLst>
            <a:ext uri="{FF2B5EF4-FFF2-40B4-BE49-F238E27FC236}">
              <a16:creationId xmlns:a16="http://schemas.microsoft.com/office/drawing/2014/main" id="{8B219677-13CB-478E-B0B9-CE89525A6290}"/>
            </a:ext>
          </a:extLst>
        </xdr:cNvPr>
        <xdr:cNvSpPr txBox="1"/>
      </xdr:nvSpPr>
      <xdr:spPr>
        <a:xfrm>
          <a:off x="13500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28591</xdr:rowOff>
    </xdr:from>
    <xdr:ext cx="405111" cy="259045"/>
    <xdr:sp macro="" textlink="">
      <xdr:nvSpPr>
        <xdr:cNvPr id="704" name="n_4mainValue【公民館】&#10;有形固定資産減価償却率">
          <a:extLst>
            <a:ext uri="{FF2B5EF4-FFF2-40B4-BE49-F238E27FC236}">
              <a16:creationId xmlns:a16="http://schemas.microsoft.com/office/drawing/2014/main" id="{A513851C-6CC3-4AD2-9667-A888664DCFA4}"/>
            </a:ext>
          </a:extLst>
        </xdr:cNvPr>
        <xdr:cNvSpPr txBox="1"/>
      </xdr:nvSpPr>
      <xdr:spPr>
        <a:xfrm>
          <a:off x="12611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6B529315-FF3E-48B7-B0BA-DCA340A265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9FDD6BF4-B199-47E8-8BB2-ED8A3CAA1A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A6410E32-33AE-4B1B-9DD7-A53E38FA0C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C0AF80E7-6175-44E1-A42F-E799091DB3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9E79A76A-E626-4BB2-8A22-236565ADD83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9E5B049A-CE0D-4EF9-AA54-76306974BF6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A4129D7F-0C8C-4D64-A8D9-554E6BC0EA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3B8C6837-39A4-4C87-ACB3-18FB9B615E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A0202C75-75BC-438A-AE4B-4C2DF589298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127B953B-D34F-4415-B6B1-26584671100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a:extLst>
            <a:ext uri="{FF2B5EF4-FFF2-40B4-BE49-F238E27FC236}">
              <a16:creationId xmlns:a16="http://schemas.microsoft.com/office/drawing/2014/main" id="{61D386FC-0669-48D4-93BD-33C5135BD60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a:extLst>
            <a:ext uri="{FF2B5EF4-FFF2-40B4-BE49-F238E27FC236}">
              <a16:creationId xmlns:a16="http://schemas.microsoft.com/office/drawing/2014/main" id="{AF07D3C7-4F70-4776-B09E-ED4020294BF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a:extLst>
            <a:ext uri="{FF2B5EF4-FFF2-40B4-BE49-F238E27FC236}">
              <a16:creationId xmlns:a16="http://schemas.microsoft.com/office/drawing/2014/main" id="{E9F299FB-C7CE-4850-8832-FE8BA1611E0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a:extLst>
            <a:ext uri="{FF2B5EF4-FFF2-40B4-BE49-F238E27FC236}">
              <a16:creationId xmlns:a16="http://schemas.microsoft.com/office/drawing/2014/main" id="{1B8AE31B-DD2F-4F18-85F3-3D0C743F6CE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a:extLst>
            <a:ext uri="{FF2B5EF4-FFF2-40B4-BE49-F238E27FC236}">
              <a16:creationId xmlns:a16="http://schemas.microsoft.com/office/drawing/2014/main" id="{31A385D4-F099-40F1-8992-EC1FEB338A5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a:extLst>
            <a:ext uri="{FF2B5EF4-FFF2-40B4-BE49-F238E27FC236}">
              <a16:creationId xmlns:a16="http://schemas.microsoft.com/office/drawing/2014/main" id="{3623FD9A-7550-4429-B1F0-FCDDB5031CD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a:extLst>
            <a:ext uri="{FF2B5EF4-FFF2-40B4-BE49-F238E27FC236}">
              <a16:creationId xmlns:a16="http://schemas.microsoft.com/office/drawing/2014/main" id="{B6E98366-7366-4986-8D4A-697E12E37E1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a:extLst>
            <a:ext uri="{FF2B5EF4-FFF2-40B4-BE49-F238E27FC236}">
              <a16:creationId xmlns:a16="http://schemas.microsoft.com/office/drawing/2014/main" id="{CE78F07C-0C71-4322-A55F-566DA15E509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8DA02A3B-093A-4696-98A2-584124C2CD1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E92335F1-E089-490C-9DF8-8E330F1F06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BB3E394-1846-42EC-AC0B-477C6CD1D57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a:extLst>
            <a:ext uri="{FF2B5EF4-FFF2-40B4-BE49-F238E27FC236}">
              <a16:creationId xmlns:a16="http://schemas.microsoft.com/office/drawing/2014/main" id="{26267997-001E-4EC7-AA92-81DB33BC502D}"/>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a:extLst>
            <a:ext uri="{FF2B5EF4-FFF2-40B4-BE49-F238E27FC236}">
              <a16:creationId xmlns:a16="http://schemas.microsoft.com/office/drawing/2014/main" id="{CB053AB8-3FFB-4C6D-A0F3-1BC59A304901}"/>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a:extLst>
            <a:ext uri="{FF2B5EF4-FFF2-40B4-BE49-F238E27FC236}">
              <a16:creationId xmlns:a16="http://schemas.microsoft.com/office/drawing/2014/main" id="{6A4DF3A6-0871-44E1-90CF-02CAB9D22C8A}"/>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a:extLst>
            <a:ext uri="{FF2B5EF4-FFF2-40B4-BE49-F238E27FC236}">
              <a16:creationId xmlns:a16="http://schemas.microsoft.com/office/drawing/2014/main" id="{E82C88A3-7F04-4E08-AF26-4A3C6CDE110D}"/>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a:extLst>
            <a:ext uri="{FF2B5EF4-FFF2-40B4-BE49-F238E27FC236}">
              <a16:creationId xmlns:a16="http://schemas.microsoft.com/office/drawing/2014/main" id="{1F8E9DF6-940C-4B3A-8E33-8F320EADF186}"/>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731" name="【公民館】&#10;一人当たり面積平均値テキスト">
          <a:extLst>
            <a:ext uri="{FF2B5EF4-FFF2-40B4-BE49-F238E27FC236}">
              <a16:creationId xmlns:a16="http://schemas.microsoft.com/office/drawing/2014/main" id="{60B98E70-A146-4590-9466-801D96CEECC3}"/>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a:extLst>
            <a:ext uri="{FF2B5EF4-FFF2-40B4-BE49-F238E27FC236}">
              <a16:creationId xmlns:a16="http://schemas.microsoft.com/office/drawing/2014/main" id="{24334EEF-EBAD-4790-9383-06489535EDB7}"/>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a:extLst>
            <a:ext uri="{FF2B5EF4-FFF2-40B4-BE49-F238E27FC236}">
              <a16:creationId xmlns:a16="http://schemas.microsoft.com/office/drawing/2014/main" id="{EB9EB19A-D9DC-4283-AF02-C5FE9486C1B2}"/>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a:extLst>
            <a:ext uri="{FF2B5EF4-FFF2-40B4-BE49-F238E27FC236}">
              <a16:creationId xmlns:a16="http://schemas.microsoft.com/office/drawing/2014/main" id="{706CD488-37AF-462F-B2BA-8F30D1EED104}"/>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a:extLst>
            <a:ext uri="{FF2B5EF4-FFF2-40B4-BE49-F238E27FC236}">
              <a16:creationId xmlns:a16="http://schemas.microsoft.com/office/drawing/2014/main" id="{527E331F-C096-46EA-B14F-D43B05FD6C5C}"/>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36" name="フローチャート: 判断 735">
          <a:extLst>
            <a:ext uri="{FF2B5EF4-FFF2-40B4-BE49-F238E27FC236}">
              <a16:creationId xmlns:a16="http://schemas.microsoft.com/office/drawing/2014/main" id="{AA136676-D5B0-44CA-91DF-A019179D04B3}"/>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76BBB19-87A9-4768-8C7F-8DEC563DEE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59AFDED-1B13-4736-8686-AEF36587AD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883B6CF-0A71-41FF-A183-3113F2999A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BA695C0-FF57-4729-BD72-4A54E1871AD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A0611D69-9224-46BA-A3F7-AB4B21BB0F6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109068</xdr:rowOff>
    </xdr:from>
    <xdr:to>
      <xdr:col>116</xdr:col>
      <xdr:colOff>114300</xdr:colOff>
      <xdr:row>108</xdr:row>
      <xdr:rowOff>39218</xdr:rowOff>
    </xdr:to>
    <xdr:sp macro="" textlink="">
      <xdr:nvSpPr>
        <xdr:cNvPr id="742" name="楕円 741">
          <a:extLst>
            <a:ext uri="{FF2B5EF4-FFF2-40B4-BE49-F238E27FC236}">
              <a16:creationId xmlns:a16="http://schemas.microsoft.com/office/drawing/2014/main" id="{87BA0BE6-E278-4896-ACF9-4D4A436C3328}"/>
            </a:ext>
          </a:extLst>
        </xdr:cNvPr>
        <xdr:cNvSpPr/>
      </xdr:nvSpPr>
      <xdr:spPr>
        <a:xfrm>
          <a:off x="221107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23995</xdr:rowOff>
    </xdr:from>
    <xdr:ext cx="469744" cy="259045"/>
    <xdr:sp macro="" textlink="">
      <xdr:nvSpPr>
        <xdr:cNvPr id="743" name="【公民館】&#10;一人当たり面積該当値テキスト">
          <a:extLst>
            <a:ext uri="{FF2B5EF4-FFF2-40B4-BE49-F238E27FC236}">
              <a16:creationId xmlns:a16="http://schemas.microsoft.com/office/drawing/2014/main" id="{C6318085-47B0-4548-B45E-4454CF784167}"/>
            </a:ext>
          </a:extLst>
        </xdr:cNvPr>
        <xdr:cNvSpPr txBox="1"/>
      </xdr:nvSpPr>
      <xdr:spPr>
        <a:xfrm>
          <a:off x="22199600" y="1836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110440</xdr:rowOff>
    </xdr:from>
    <xdr:to>
      <xdr:col>112</xdr:col>
      <xdr:colOff>38100</xdr:colOff>
      <xdr:row>108</xdr:row>
      <xdr:rowOff>40590</xdr:rowOff>
    </xdr:to>
    <xdr:sp macro="" textlink="">
      <xdr:nvSpPr>
        <xdr:cNvPr id="744" name="楕円 743">
          <a:extLst>
            <a:ext uri="{FF2B5EF4-FFF2-40B4-BE49-F238E27FC236}">
              <a16:creationId xmlns:a16="http://schemas.microsoft.com/office/drawing/2014/main" id="{61B0D1CE-9B20-481B-98FD-20901BFF3A9D}"/>
            </a:ext>
          </a:extLst>
        </xdr:cNvPr>
        <xdr:cNvSpPr/>
      </xdr:nvSpPr>
      <xdr:spPr>
        <a:xfrm>
          <a:off x="21272500" y="184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159868</xdr:rowOff>
    </xdr:from>
    <xdr:to>
      <xdr:col>116</xdr:col>
      <xdr:colOff>63500</xdr:colOff>
      <xdr:row>107</xdr:row>
      <xdr:rowOff>161240</xdr:rowOff>
    </xdr:to>
    <xdr:cxnSp macro="">
      <xdr:nvCxnSpPr>
        <xdr:cNvPr id="745" name="直線コネクタ 744">
          <a:extLst>
            <a:ext uri="{FF2B5EF4-FFF2-40B4-BE49-F238E27FC236}">
              <a16:creationId xmlns:a16="http://schemas.microsoft.com/office/drawing/2014/main" id="{413FD6D1-0826-4DE4-A694-20EB8BDAD8F7}"/>
            </a:ext>
          </a:extLst>
        </xdr:cNvPr>
        <xdr:cNvCxnSpPr/>
      </xdr:nvCxnSpPr>
      <xdr:spPr>
        <a:xfrm flipV="1">
          <a:off x="21323300" y="1850501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111353</xdr:rowOff>
    </xdr:from>
    <xdr:to>
      <xdr:col>107</xdr:col>
      <xdr:colOff>101600</xdr:colOff>
      <xdr:row>108</xdr:row>
      <xdr:rowOff>41503</xdr:rowOff>
    </xdr:to>
    <xdr:sp macro="" textlink="">
      <xdr:nvSpPr>
        <xdr:cNvPr id="746" name="楕円 745">
          <a:extLst>
            <a:ext uri="{FF2B5EF4-FFF2-40B4-BE49-F238E27FC236}">
              <a16:creationId xmlns:a16="http://schemas.microsoft.com/office/drawing/2014/main" id="{DD4F0B77-662F-40C5-AFDE-054FFF1C026A}"/>
            </a:ext>
          </a:extLst>
        </xdr:cNvPr>
        <xdr:cNvSpPr/>
      </xdr:nvSpPr>
      <xdr:spPr>
        <a:xfrm>
          <a:off x="20383500" y="18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161240</xdr:rowOff>
    </xdr:from>
    <xdr:to>
      <xdr:col>111</xdr:col>
      <xdr:colOff>177800</xdr:colOff>
      <xdr:row>107</xdr:row>
      <xdr:rowOff>162153</xdr:rowOff>
    </xdr:to>
    <xdr:cxnSp macro="">
      <xdr:nvCxnSpPr>
        <xdr:cNvPr id="747" name="直線コネクタ 746">
          <a:extLst>
            <a:ext uri="{FF2B5EF4-FFF2-40B4-BE49-F238E27FC236}">
              <a16:creationId xmlns:a16="http://schemas.microsoft.com/office/drawing/2014/main" id="{D3F58422-CB3B-449D-B312-6465FB94DB1E}"/>
            </a:ext>
          </a:extLst>
        </xdr:cNvPr>
        <xdr:cNvCxnSpPr/>
      </xdr:nvCxnSpPr>
      <xdr:spPr>
        <a:xfrm flipV="1">
          <a:off x="20434300" y="1850639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112268</xdr:rowOff>
    </xdr:from>
    <xdr:to>
      <xdr:col>102</xdr:col>
      <xdr:colOff>165100</xdr:colOff>
      <xdr:row>108</xdr:row>
      <xdr:rowOff>42418</xdr:rowOff>
    </xdr:to>
    <xdr:sp macro="" textlink="">
      <xdr:nvSpPr>
        <xdr:cNvPr id="748" name="楕円 747">
          <a:extLst>
            <a:ext uri="{FF2B5EF4-FFF2-40B4-BE49-F238E27FC236}">
              <a16:creationId xmlns:a16="http://schemas.microsoft.com/office/drawing/2014/main" id="{FDE8C67C-7AFA-4C2D-86DB-EEF7FD36A4F3}"/>
            </a:ext>
          </a:extLst>
        </xdr:cNvPr>
        <xdr:cNvSpPr/>
      </xdr:nvSpPr>
      <xdr:spPr>
        <a:xfrm>
          <a:off x="19494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162153</xdr:rowOff>
    </xdr:from>
    <xdr:to>
      <xdr:col>107</xdr:col>
      <xdr:colOff>50800</xdr:colOff>
      <xdr:row>107</xdr:row>
      <xdr:rowOff>163068</xdr:rowOff>
    </xdr:to>
    <xdr:cxnSp macro="">
      <xdr:nvCxnSpPr>
        <xdr:cNvPr id="749" name="直線コネクタ 748">
          <a:extLst>
            <a:ext uri="{FF2B5EF4-FFF2-40B4-BE49-F238E27FC236}">
              <a16:creationId xmlns:a16="http://schemas.microsoft.com/office/drawing/2014/main" id="{7710A130-39F4-40A3-A467-A5D53C61CD84}"/>
            </a:ext>
          </a:extLst>
        </xdr:cNvPr>
        <xdr:cNvCxnSpPr/>
      </xdr:nvCxnSpPr>
      <xdr:spPr>
        <a:xfrm flipV="1">
          <a:off x="19545300" y="1850730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113182</xdr:rowOff>
    </xdr:from>
    <xdr:to>
      <xdr:col>98</xdr:col>
      <xdr:colOff>38100</xdr:colOff>
      <xdr:row>108</xdr:row>
      <xdr:rowOff>43332</xdr:rowOff>
    </xdr:to>
    <xdr:sp macro="" textlink="">
      <xdr:nvSpPr>
        <xdr:cNvPr id="750" name="楕円 749">
          <a:extLst>
            <a:ext uri="{FF2B5EF4-FFF2-40B4-BE49-F238E27FC236}">
              <a16:creationId xmlns:a16="http://schemas.microsoft.com/office/drawing/2014/main" id="{25C4F1D9-A306-4691-A55B-80FCDB430935}"/>
            </a:ext>
          </a:extLst>
        </xdr:cNvPr>
        <xdr:cNvSpPr/>
      </xdr:nvSpPr>
      <xdr:spPr>
        <a:xfrm>
          <a:off x="18605500" y="184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163068</xdr:rowOff>
    </xdr:from>
    <xdr:to>
      <xdr:col>102</xdr:col>
      <xdr:colOff>114300</xdr:colOff>
      <xdr:row>107</xdr:row>
      <xdr:rowOff>163982</xdr:rowOff>
    </xdr:to>
    <xdr:cxnSp macro="">
      <xdr:nvCxnSpPr>
        <xdr:cNvPr id="751" name="直線コネクタ 750">
          <a:extLst>
            <a:ext uri="{FF2B5EF4-FFF2-40B4-BE49-F238E27FC236}">
              <a16:creationId xmlns:a16="http://schemas.microsoft.com/office/drawing/2014/main" id="{83C09EDA-35AB-42BE-842F-823A87FE50E4}"/>
            </a:ext>
          </a:extLst>
        </xdr:cNvPr>
        <xdr:cNvCxnSpPr/>
      </xdr:nvCxnSpPr>
      <xdr:spPr>
        <a:xfrm flipV="1">
          <a:off x="18656300" y="185082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52" name="n_1aveValue【公民館】&#10;一人当たり面積">
          <a:extLst>
            <a:ext uri="{FF2B5EF4-FFF2-40B4-BE49-F238E27FC236}">
              <a16:creationId xmlns:a16="http://schemas.microsoft.com/office/drawing/2014/main" id="{C44335A8-A0A6-447F-9FC6-0CC5700DEC92}"/>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53" name="n_2aveValue【公民館】&#10;一人当たり面積">
          <a:extLst>
            <a:ext uri="{FF2B5EF4-FFF2-40B4-BE49-F238E27FC236}">
              <a16:creationId xmlns:a16="http://schemas.microsoft.com/office/drawing/2014/main" id="{07C1975C-23C6-4EC6-B83F-07AE624AA304}"/>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54" name="n_3aveValue【公民館】&#10;一人当たり面積">
          <a:extLst>
            <a:ext uri="{FF2B5EF4-FFF2-40B4-BE49-F238E27FC236}">
              <a16:creationId xmlns:a16="http://schemas.microsoft.com/office/drawing/2014/main" id="{52C8A77B-139A-431F-8741-E95542EED00F}"/>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55" name="n_4aveValue【公民館】&#10;一人当たり面積">
          <a:extLst>
            <a:ext uri="{FF2B5EF4-FFF2-40B4-BE49-F238E27FC236}">
              <a16:creationId xmlns:a16="http://schemas.microsoft.com/office/drawing/2014/main" id="{9F3C057E-5DE7-4F26-A06D-6DAE0355A411}"/>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31717</xdr:rowOff>
    </xdr:from>
    <xdr:ext cx="469744" cy="259045"/>
    <xdr:sp macro="" textlink="">
      <xdr:nvSpPr>
        <xdr:cNvPr id="756" name="n_1mainValue【公民館】&#10;一人当たり面積">
          <a:extLst>
            <a:ext uri="{FF2B5EF4-FFF2-40B4-BE49-F238E27FC236}">
              <a16:creationId xmlns:a16="http://schemas.microsoft.com/office/drawing/2014/main" id="{F094E0A3-E3C5-4688-8ACB-FE51F9B949B4}"/>
            </a:ext>
          </a:extLst>
        </xdr:cNvPr>
        <xdr:cNvSpPr txBox="1"/>
      </xdr:nvSpPr>
      <xdr:spPr>
        <a:xfrm>
          <a:off x="21075727" y="185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32630</xdr:rowOff>
    </xdr:from>
    <xdr:ext cx="469744" cy="259045"/>
    <xdr:sp macro="" textlink="">
      <xdr:nvSpPr>
        <xdr:cNvPr id="757" name="n_2mainValue【公民館】&#10;一人当たり面積">
          <a:extLst>
            <a:ext uri="{FF2B5EF4-FFF2-40B4-BE49-F238E27FC236}">
              <a16:creationId xmlns:a16="http://schemas.microsoft.com/office/drawing/2014/main" id="{AB15EF16-DA71-4CFA-A015-4D1D22C0934E}"/>
            </a:ext>
          </a:extLst>
        </xdr:cNvPr>
        <xdr:cNvSpPr txBox="1"/>
      </xdr:nvSpPr>
      <xdr:spPr>
        <a:xfrm>
          <a:off x="20199427" y="185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33545</xdr:rowOff>
    </xdr:from>
    <xdr:ext cx="469744" cy="259045"/>
    <xdr:sp macro="" textlink="">
      <xdr:nvSpPr>
        <xdr:cNvPr id="758" name="n_3mainValue【公民館】&#10;一人当たり面積">
          <a:extLst>
            <a:ext uri="{FF2B5EF4-FFF2-40B4-BE49-F238E27FC236}">
              <a16:creationId xmlns:a16="http://schemas.microsoft.com/office/drawing/2014/main" id="{3F1CF41F-E057-4CB1-BC6D-783BC7241965}"/>
            </a:ext>
          </a:extLst>
        </xdr:cNvPr>
        <xdr:cNvSpPr txBox="1"/>
      </xdr:nvSpPr>
      <xdr:spPr>
        <a:xfrm>
          <a:off x="19310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34459</xdr:rowOff>
    </xdr:from>
    <xdr:ext cx="469744" cy="259045"/>
    <xdr:sp macro="" textlink="">
      <xdr:nvSpPr>
        <xdr:cNvPr id="759" name="n_4mainValue【公民館】&#10;一人当たり面積">
          <a:extLst>
            <a:ext uri="{FF2B5EF4-FFF2-40B4-BE49-F238E27FC236}">
              <a16:creationId xmlns:a16="http://schemas.microsoft.com/office/drawing/2014/main" id="{9F4D40D8-43D8-45A3-81B3-2C7E799E2C14}"/>
            </a:ext>
          </a:extLst>
        </xdr:cNvPr>
        <xdr:cNvSpPr txBox="1"/>
      </xdr:nvSpPr>
      <xdr:spPr>
        <a:xfrm>
          <a:off x="18421427" y="1855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6BFF8D9-49E9-41FC-B852-34BB2D95BE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F69F1173-4F02-43BA-8216-459E109A9C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E37F5D33-F8DA-4F4E-B191-67175E17C3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各施設類型とも一人当たりのストック規模において概ね低い水準となっており、維持管理にかかる経費負担は軽度となるが、住民サービスの観点から見ると、コスト意識を持ちながら、積極的な環境整備に努める必要が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有形固定資産減価償却率については、道路、橋りょう・トンネルといったインフラ系施設については、計画的な更新等により比較的低い水準となっている。しかしながら、建物系施設については、保育所、学校施設、公民館にあっては高い水準となっている。特に小学校施設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年以上、中学校施設は築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年以上経過したものが多く、公民館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施設についても昭和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前半に建築されたもので老朽化が進んでいる。いずれの施設も耐震補強を実施し、定期的な維持修繕を行っているため、使用上問題はないが、公共施設等総合管理計画に基づき、更新・統廃合などを進めるほか、町民ニーズや利用状況、人口構造や社会情勢の変化を踏まえ、個別施設計画に反映、方針や対応についても適宜検討・実施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E1A81A-0B21-4A38-A4F5-5A63E5C0F0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4E21F7-24C5-4168-86E6-FA18E659FA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177D97-5B11-4CBA-A02A-AE22515A27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0FEEEF-BEC6-4064-AAE9-83E64A81FB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F6906A-9990-41EF-8C66-55D1EAA5C3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4C7CC9-AFBF-4484-BCA1-0AB179B828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43981F-DA77-49F0-AFEF-868BDBA2CB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B8A225-12E3-4A5B-8B63-555FF7DD37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BA8795-B664-4F22-BFE0-4D598DE7F7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414CCB-AE02-44C6-8DA6-DE782A9327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8,101
134.98
3,891,290
3,738,502
131,324
2,642,728
2,922,260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E29833-3FB3-41F9-BF4B-07382ADE7B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68DECD9-47E2-4E2D-9EF4-0711B6AFCC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8299A7-59DC-465A-9CE5-8249C6DAEF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1A71B5-5E1B-4AE3-B3D3-73E7F6DD3C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D5AD64-B7D7-4E71-9335-119DD6F491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D545E8-0151-43D5-921B-860F223ADAE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05A727-8A74-43B2-9996-F82865F304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4F78A8-0EBF-41F8-80A2-0451823BA2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F4977E-9D40-4789-B1FB-9AB9E40BC7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60BD94-1927-44F7-B02F-F2776F3AAA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5D4804-6051-4649-B814-203C84702F5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AC8C14-EA63-4AE5-A4DF-1BA068EB7C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373ACA9-8C1C-4730-827F-731FFFDBF3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BCD7A0C-D64F-4A29-BE42-A71473875C3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670E70-53B4-4737-99D4-7238F4535F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C25158B-8857-4023-A4EF-08FA11AFF2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CF060E-262F-4D79-92C4-5C96C6541E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5708162-E0D5-4790-A941-02C244F6AF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849B91-8262-428B-96CF-64DFDE6C11B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C102536-6FB1-4482-9011-CABFCBAFE19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89758D9-3CD0-4CF2-841E-0AB5B5AC1C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49A262F-F5DB-462E-A403-7DA4C5C35B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3E27E8-A325-4E4D-B183-DA621A4D82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69F2C4-A0D1-4037-B028-11E3182832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D1D871-D431-4C2C-A739-9850DD25DA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9BA905-BA3F-4C31-BBA9-3F6227E7142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92118E4-23DC-4C9D-A677-25237F66A1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9CA24FB-2C64-492F-ABEC-1B63E1D75C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FD37EBB-8C15-4352-97EE-9464C75BC1C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B16010F-4AA7-43C9-BC8A-5316AA7899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F65B4C0-C256-44F3-9F1A-DB38F6EE85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E06F0E3-0BCF-4ACF-8152-0C7F6E45E6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7B09949-FA6D-4245-B0E4-6CE4319B31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2428286-51FB-45E5-8DA4-124B775CFD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F935522-9FAE-46B2-91DC-547405FDE4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82BF2AF-E26E-46C8-990E-160DE9DBB49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8FDD1AC-BBA0-421A-BB76-374B18F6BF7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FB17B85-5FDD-45CB-BB7B-972C6ACE01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4AE2981-4E72-4883-ABDE-80765C6051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460B68A-948F-4B66-98CE-16C2FE04A5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60BBB9A-1E16-4C00-9367-102E8797B1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085A1DD-5C84-4321-8E5B-DE76C488F6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3DD617E-E134-43E5-B879-B16169F56A2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A56DFD0-1E5A-4AAC-86F3-CE26A2132B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2A8C434-6F8C-40BD-8F71-AB89F683B5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4F90C39-94FB-43B8-ADED-BEA2A21AF4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D62B513-8334-4847-AF75-9D79E1C6DF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6650827-255C-49A7-AF12-832A8E163FB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A044FF3-B5B0-421A-B72F-FF19C856B64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CFB6F1F8-A3F5-431E-B56A-508C2851D27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A53784D-5FF3-4B0E-BF4B-5178F5A33BC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9EA1667F-E1CF-4C87-916A-2399691F626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01CED8F-7A1D-49DB-966C-74F2FAF5657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BF1F4278-A8E5-4824-9013-82E06129CCF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A24E4FF-71C3-4E0C-ABF5-A578C028AF8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56296C97-E130-4F7E-87B1-0310AAD585E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65DA9FEB-9A5B-4BC0-8126-58C673C7208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B0D853C8-F6A5-49C3-A413-836CAF35AA8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305B4B3-4917-4AF6-983D-971C00B69D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8668097-6526-4436-940A-34AAF3526AE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FD83466-092F-43D6-9379-922FA1FE39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17052E5B-5622-440A-A51A-C31492DFDB64}"/>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6A3B9DC-5CBC-48C0-BDBE-AC2013BDBC8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A63BF5FB-BBF4-4E6B-A10F-3BA55720372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A3B28E0-E1B9-467A-9794-A19EE4783F35}"/>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AB76077E-0E43-4E17-8B87-444E451F42F4}"/>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4EE75C35-CA33-434D-A1C4-8FF116822BCC}"/>
            </a:ext>
          </a:extLst>
        </xdr:cNvPr>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6E953985-344D-4FAC-9E85-302E4EBA21A5}"/>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6EB62F6A-93BA-43C3-B5CC-09BCC43FB79E}"/>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A7976169-3D22-403C-9B86-107489484412}"/>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4250B3CC-7924-4972-A06A-66362D666545}"/>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AF27EE49-F12F-4840-B791-FA7AC9EFD921}"/>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59C77DB-E44A-47B1-863D-55B0D94B442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712CB3D-4561-4DD3-A918-1246B63F2A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57351F4-EBF5-4185-971C-39159F965E9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1BD8147-3808-42FD-8893-92599DF5F9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5258FBD-3246-467A-803A-11884BD697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89" name="楕円 88">
          <a:extLst>
            <a:ext uri="{FF2B5EF4-FFF2-40B4-BE49-F238E27FC236}">
              <a16:creationId xmlns:a16="http://schemas.microsoft.com/office/drawing/2014/main" id="{19424181-F365-4334-BD6D-9580851A5CAD}"/>
            </a:ext>
          </a:extLst>
        </xdr:cNvPr>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130192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DF70922-6851-4DF5-8A99-A0304522A15A}"/>
            </a:ext>
          </a:extLst>
        </xdr:cNvPr>
        <xdr:cNvSpPr txBox="1"/>
      </xdr:nvSpPr>
      <xdr:spPr>
        <a:xfrm>
          <a:off x="4673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91" name="楕円 90">
          <a:extLst>
            <a:ext uri="{FF2B5EF4-FFF2-40B4-BE49-F238E27FC236}">
              <a16:creationId xmlns:a16="http://schemas.microsoft.com/office/drawing/2014/main" id="{40312EAC-5B5B-4EE4-ABF2-DA7C085D5496}"/>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158115</xdr:rowOff>
    </xdr:to>
    <xdr:cxnSp macro="">
      <xdr:nvCxnSpPr>
        <xdr:cNvPr id="92" name="直線コネクタ 91">
          <a:extLst>
            <a:ext uri="{FF2B5EF4-FFF2-40B4-BE49-F238E27FC236}">
              <a16:creationId xmlns:a16="http://schemas.microsoft.com/office/drawing/2014/main" id="{4710DDCC-580E-4D45-8BAC-7C8B2B67E7CD}"/>
            </a:ext>
          </a:extLst>
        </xdr:cNvPr>
        <xdr:cNvCxnSpPr/>
      </xdr:nvCxnSpPr>
      <xdr:spPr>
        <a:xfrm>
          <a:off x="3797300" y="102412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93" name="楕円 92">
          <a:extLst>
            <a:ext uri="{FF2B5EF4-FFF2-40B4-BE49-F238E27FC236}">
              <a16:creationId xmlns:a16="http://schemas.microsoft.com/office/drawing/2014/main" id="{9FE859A6-EB76-48ED-8B74-5EA461687721}"/>
            </a:ext>
          </a:extLst>
        </xdr:cNvPr>
        <xdr:cNvSpPr/>
      </xdr:nvSpPr>
      <xdr:spPr>
        <a:xfrm>
          <a:off x="2857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125730</xdr:rowOff>
    </xdr:to>
    <xdr:cxnSp macro="">
      <xdr:nvCxnSpPr>
        <xdr:cNvPr id="94" name="直線コネクタ 93">
          <a:extLst>
            <a:ext uri="{FF2B5EF4-FFF2-40B4-BE49-F238E27FC236}">
              <a16:creationId xmlns:a16="http://schemas.microsoft.com/office/drawing/2014/main" id="{1541479F-4730-48D3-B705-4D7810F0505D}"/>
            </a:ext>
          </a:extLst>
        </xdr:cNvPr>
        <xdr:cNvCxnSpPr/>
      </xdr:nvCxnSpPr>
      <xdr:spPr>
        <a:xfrm>
          <a:off x="2908300" y="10203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95" name="楕円 94">
          <a:extLst>
            <a:ext uri="{FF2B5EF4-FFF2-40B4-BE49-F238E27FC236}">
              <a16:creationId xmlns:a16="http://schemas.microsoft.com/office/drawing/2014/main" id="{F39818A9-2838-467A-8B07-93FAC2B83500}"/>
            </a:ext>
          </a:extLst>
        </xdr:cNvPr>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87630</xdr:rowOff>
    </xdr:to>
    <xdr:cxnSp macro="">
      <xdr:nvCxnSpPr>
        <xdr:cNvPr id="96" name="直線コネクタ 95">
          <a:extLst>
            <a:ext uri="{FF2B5EF4-FFF2-40B4-BE49-F238E27FC236}">
              <a16:creationId xmlns:a16="http://schemas.microsoft.com/office/drawing/2014/main" id="{A921472A-601B-4A15-B14A-096D88A606F1}"/>
            </a:ext>
          </a:extLst>
        </xdr:cNvPr>
        <xdr:cNvCxnSpPr/>
      </xdr:nvCxnSpPr>
      <xdr:spPr>
        <a:xfrm>
          <a:off x="2019300" y="10159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97" name="楕円 96">
          <a:extLst>
            <a:ext uri="{FF2B5EF4-FFF2-40B4-BE49-F238E27FC236}">
              <a16:creationId xmlns:a16="http://schemas.microsoft.com/office/drawing/2014/main" id="{A0AFA7C2-65B9-452F-A465-9F31C466D275}"/>
            </a:ext>
          </a:extLst>
        </xdr:cNvPr>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61</xdr:row>
      <xdr:rowOff>91440</xdr:rowOff>
    </xdr:to>
    <xdr:cxnSp macro="">
      <xdr:nvCxnSpPr>
        <xdr:cNvPr id="98" name="直線コネクタ 97">
          <a:extLst>
            <a:ext uri="{FF2B5EF4-FFF2-40B4-BE49-F238E27FC236}">
              <a16:creationId xmlns:a16="http://schemas.microsoft.com/office/drawing/2014/main" id="{F3600902-4CD9-4E6D-A36C-3D5C4EEEFC44}"/>
            </a:ext>
          </a:extLst>
        </xdr:cNvPr>
        <xdr:cNvCxnSpPr/>
      </xdr:nvCxnSpPr>
      <xdr:spPr>
        <a:xfrm flipV="1">
          <a:off x="1130300" y="10159365"/>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99" name="n_1aveValue【体育館・プール】&#10;有形固定資産減価償却率">
          <a:extLst>
            <a:ext uri="{FF2B5EF4-FFF2-40B4-BE49-F238E27FC236}">
              <a16:creationId xmlns:a16="http://schemas.microsoft.com/office/drawing/2014/main" id="{CAC41800-0A83-44F3-9546-64928DD89414}"/>
            </a:ext>
          </a:extLst>
        </xdr:cNvPr>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00" name="n_2aveValue【体育館・プール】&#10;有形固定資産減価償却率">
          <a:extLst>
            <a:ext uri="{FF2B5EF4-FFF2-40B4-BE49-F238E27FC236}">
              <a16:creationId xmlns:a16="http://schemas.microsoft.com/office/drawing/2014/main" id="{53638C6E-22D1-45F6-A373-4142B3CC10DD}"/>
            </a:ext>
          </a:extLst>
        </xdr:cNvPr>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01" name="n_3aveValue【体育館・プール】&#10;有形固定資産減価償却率">
          <a:extLst>
            <a:ext uri="{FF2B5EF4-FFF2-40B4-BE49-F238E27FC236}">
              <a16:creationId xmlns:a16="http://schemas.microsoft.com/office/drawing/2014/main" id="{4F449531-B808-4095-BA86-82ABC8F592BF}"/>
            </a:ext>
          </a:extLst>
        </xdr:cNvPr>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2" name="n_4aveValue【体育館・プール】&#10;有形固定資産減価償却率">
          <a:extLst>
            <a:ext uri="{FF2B5EF4-FFF2-40B4-BE49-F238E27FC236}">
              <a16:creationId xmlns:a16="http://schemas.microsoft.com/office/drawing/2014/main" id="{759129FF-59BF-4356-919B-7A5EE60EA38B}"/>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103" name="n_1mainValue【体育館・プール】&#10;有形固定資産減価償却率">
          <a:extLst>
            <a:ext uri="{FF2B5EF4-FFF2-40B4-BE49-F238E27FC236}">
              <a16:creationId xmlns:a16="http://schemas.microsoft.com/office/drawing/2014/main" id="{8BCA1831-75CD-486B-A8F3-05FD916A0BAE}"/>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154957</xdr:rowOff>
    </xdr:from>
    <xdr:ext cx="405111" cy="259045"/>
    <xdr:sp macro="" textlink="">
      <xdr:nvSpPr>
        <xdr:cNvPr id="104" name="n_2mainValue【体育館・プール】&#10;有形固定資産減価償却率">
          <a:extLst>
            <a:ext uri="{FF2B5EF4-FFF2-40B4-BE49-F238E27FC236}">
              <a16:creationId xmlns:a16="http://schemas.microsoft.com/office/drawing/2014/main" id="{A7C92ECB-4102-45D1-AC34-08FBF651FE41}"/>
            </a:ext>
          </a:extLst>
        </xdr:cNvPr>
        <xdr:cNvSpPr txBox="1"/>
      </xdr:nvSpPr>
      <xdr:spPr>
        <a:xfrm>
          <a:off x="2705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105" name="n_3mainValue【体育館・プール】&#10;有形固定資産減価償却率">
          <a:extLst>
            <a:ext uri="{FF2B5EF4-FFF2-40B4-BE49-F238E27FC236}">
              <a16:creationId xmlns:a16="http://schemas.microsoft.com/office/drawing/2014/main" id="{441C130D-9A64-46EF-B8F2-C8D975E87D6A}"/>
            </a:ext>
          </a:extLst>
        </xdr:cNvPr>
        <xdr:cNvSpPr txBox="1"/>
      </xdr:nvSpPr>
      <xdr:spPr>
        <a:xfrm>
          <a:off x="1816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106" name="n_4mainValue【体育館・プール】&#10;有形固定資産減価償却率">
          <a:extLst>
            <a:ext uri="{FF2B5EF4-FFF2-40B4-BE49-F238E27FC236}">
              <a16:creationId xmlns:a16="http://schemas.microsoft.com/office/drawing/2014/main" id="{6375DA1A-175B-4A87-A850-8100A0345F40}"/>
            </a:ext>
          </a:extLst>
        </xdr:cNvPr>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A70D610A-2BCD-4202-8A79-DA220EF393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1C7B7118-718A-43AA-992D-6AC7F2638E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485677A5-7195-4021-A9F5-D89A61FC1E3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DB87D93F-7E19-48CD-A5C9-2C8EA62592C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90591DA-8058-4A0F-82CA-F809050534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DB546E7-DE63-4963-A80C-21E77BC5F8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BCE532A0-D3A1-4531-9C81-AB0A6EE83A8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789228C-B658-4744-B9DF-2A59B7B4C33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22B14929-FF97-4A4D-BCD8-7C4E342387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176BEEC-466D-4BF2-8B5F-E03FDCBD0B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0713CE80-57FA-4598-8F07-95C8E10AECD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D8261149-FCB0-42E7-897E-C1C89A3902A4}"/>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FE061348-D7C1-4BF9-B11A-90E49F4AC33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3BFB8700-2E29-4029-B821-D1F55BEDF87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6953FBD0-D9FF-4BFB-A70E-D7C8191114AC}"/>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59D70189-9D91-408E-B149-9EE43C45681B}"/>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8F9109F8-4C2C-4FF3-B40C-AA1AEE73B71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618C620C-70FF-4F26-93EA-7ECA4B0BD27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52DFF0DF-CA11-45D6-A06A-DFFF17E58C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a:extLst>
            <a:ext uri="{FF2B5EF4-FFF2-40B4-BE49-F238E27FC236}">
              <a16:creationId xmlns:a16="http://schemas.microsoft.com/office/drawing/2014/main" id="{68C742C6-FD6F-4471-84B2-D81C5DDE49B8}"/>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a:extLst>
            <a:ext uri="{FF2B5EF4-FFF2-40B4-BE49-F238E27FC236}">
              <a16:creationId xmlns:a16="http://schemas.microsoft.com/office/drawing/2014/main" id="{B5D749F4-5ADF-412E-9CC1-6B649E8431AA}"/>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a:extLst>
            <a:ext uri="{FF2B5EF4-FFF2-40B4-BE49-F238E27FC236}">
              <a16:creationId xmlns:a16="http://schemas.microsoft.com/office/drawing/2014/main" id="{2DE3A00E-4EC6-4016-917B-6719B4F44B9E}"/>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a:extLst>
            <a:ext uri="{FF2B5EF4-FFF2-40B4-BE49-F238E27FC236}">
              <a16:creationId xmlns:a16="http://schemas.microsoft.com/office/drawing/2014/main" id="{4398F98B-8509-474C-9229-80DF4D4F2250}"/>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a:extLst>
            <a:ext uri="{FF2B5EF4-FFF2-40B4-BE49-F238E27FC236}">
              <a16:creationId xmlns:a16="http://schemas.microsoft.com/office/drawing/2014/main" id="{C298F0EF-3401-43A5-80F5-A99764102EE5}"/>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a:extLst>
            <a:ext uri="{FF2B5EF4-FFF2-40B4-BE49-F238E27FC236}">
              <a16:creationId xmlns:a16="http://schemas.microsoft.com/office/drawing/2014/main" id="{35FEBDE4-32BC-4323-A34F-8958CA7EB245}"/>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a:extLst>
            <a:ext uri="{FF2B5EF4-FFF2-40B4-BE49-F238E27FC236}">
              <a16:creationId xmlns:a16="http://schemas.microsoft.com/office/drawing/2014/main" id="{7F88AAAF-A4E1-468D-9D49-AEBF1DF9029F}"/>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a:extLst>
            <a:ext uri="{FF2B5EF4-FFF2-40B4-BE49-F238E27FC236}">
              <a16:creationId xmlns:a16="http://schemas.microsoft.com/office/drawing/2014/main" id="{5DEAAE3E-8855-449F-AA97-A615680E4C5E}"/>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a:extLst>
            <a:ext uri="{FF2B5EF4-FFF2-40B4-BE49-F238E27FC236}">
              <a16:creationId xmlns:a16="http://schemas.microsoft.com/office/drawing/2014/main" id="{A6B85C72-6268-48A5-B46C-7807A5D51EDC}"/>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a:extLst>
            <a:ext uri="{FF2B5EF4-FFF2-40B4-BE49-F238E27FC236}">
              <a16:creationId xmlns:a16="http://schemas.microsoft.com/office/drawing/2014/main" id="{DB0531D1-D526-482D-B4F5-BB8A104E449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a:extLst>
            <a:ext uri="{FF2B5EF4-FFF2-40B4-BE49-F238E27FC236}">
              <a16:creationId xmlns:a16="http://schemas.microsoft.com/office/drawing/2014/main" id="{411B2B20-A747-455E-AC51-0C45F83625A3}"/>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DB454E44-2ADD-4327-B8AE-98EF2F77A9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C341049-DA3B-4EEB-A468-57B65DE609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181FE97-C62A-4526-A0AC-5616C65EE3D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4F7FD62-83A0-4876-96D9-C76361B7F4F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BF733BB-30B4-4224-9CA0-F7DDA8D9C8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29781</xdr:rowOff>
    </xdr:from>
    <xdr:to>
      <xdr:col>55</xdr:col>
      <xdr:colOff>50800</xdr:colOff>
      <xdr:row>61</xdr:row>
      <xdr:rowOff>131381</xdr:rowOff>
    </xdr:to>
    <xdr:sp macro="" textlink="">
      <xdr:nvSpPr>
        <xdr:cNvPr id="142" name="楕円 141">
          <a:extLst>
            <a:ext uri="{FF2B5EF4-FFF2-40B4-BE49-F238E27FC236}">
              <a16:creationId xmlns:a16="http://schemas.microsoft.com/office/drawing/2014/main" id="{B97BF40B-39BB-4539-B531-BF1C3268A93A}"/>
            </a:ext>
          </a:extLst>
        </xdr:cNvPr>
        <xdr:cNvSpPr/>
      </xdr:nvSpPr>
      <xdr:spPr>
        <a:xfrm>
          <a:off x="10426700" y="104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8208</xdr:rowOff>
    </xdr:from>
    <xdr:ext cx="469744" cy="259045"/>
    <xdr:sp macro="" textlink="">
      <xdr:nvSpPr>
        <xdr:cNvPr id="143" name="【体育館・プール】&#10;一人当たり面積該当値テキスト">
          <a:extLst>
            <a:ext uri="{FF2B5EF4-FFF2-40B4-BE49-F238E27FC236}">
              <a16:creationId xmlns:a16="http://schemas.microsoft.com/office/drawing/2014/main" id="{DF6387A9-B3C7-4D92-BC11-020CE1E925B6}"/>
            </a:ext>
          </a:extLst>
        </xdr:cNvPr>
        <xdr:cNvSpPr txBox="1"/>
      </xdr:nvSpPr>
      <xdr:spPr>
        <a:xfrm>
          <a:off x="10515600"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34925</xdr:rowOff>
    </xdr:from>
    <xdr:to>
      <xdr:col>50</xdr:col>
      <xdr:colOff>165100</xdr:colOff>
      <xdr:row>61</xdr:row>
      <xdr:rowOff>136525</xdr:rowOff>
    </xdr:to>
    <xdr:sp macro="" textlink="">
      <xdr:nvSpPr>
        <xdr:cNvPr id="144" name="楕円 143">
          <a:extLst>
            <a:ext uri="{FF2B5EF4-FFF2-40B4-BE49-F238E27FC236}">
              <a16:creationId xmlns:a16="http://schemas.microsoft.com/office/drawing/2014/main" id="{C654A02C-E5C6-4971-A49E-3AB34644533C}"/>
            </a:ext>
          </a:extLst>
        </xdr:cNvPr>
        <xdr:cNvSpPr/>
      </xdr:nvSpPr>
      <xdr:spPr>
        <a:xfrm>
          <a:off x="9588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80581</xdr:rowOff>
    </xdr:from>
    <xdr:to>
      <xdr:col>55</xdr:col>
      <xdr:colOff>0</xdr:colOff>
      <xdr:row>61</xdr:row>
      <xdr:rowOff>85725</xdr:rowOff>
    </xdr:to>
    <xdr:cxnSp macro="">
      <xdr:nvCxnSpPr>
        <xdr:cNvPr id="145" name="直線コネクタ 144">
          <a:extLst>
            <a:ext uri="{FF2B5EF4-FFF2-40B4-BE49-F238E27FC236}">
              <a16:creationId xmlns:a16="http://schemas.microsoft.com/office/drawing/2014/main" id="{1246CBCA-DAE5-4788-8C76-0F37D2CA9C45}"/>
            </a:ext>
          </a:extLst>
        </xdr:cNvPr>
        <xdr:cNvCxnSpPr/>
      </xdr:nvCxnSpPr>
      <xdr:spPr>
        <a:xfrm flipV="1">
          <a:off x="9639300" y="10539031"/>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38926</xdr:rowOff>
    </xdr:from>
    <xdr:to>
      <xdr:col>46</xdr:col>
      <xdr:colOff>38100</xdr:colOff>
      <xdr:row>61</xdr:row>
      <xdr:rowOff>140526</xdr:rowOff>
    </xdr:to>
    <xdr:sp macro="" textlink="">
      <xdr:nvSpPr>
        <xdr:cNvPr id="146" name="楕円 145">
          <a:extLst>
            <a:ext uri="{FF2B5EF4-FFF2-40B4-BE49-F238E27FC236}">
              <a16:creationId xmlns:a16="http://schemas.microsoft.com/office/drawing/2014/main" id="{9D1ADB52-0467-4307-B571-92E38D517B8A}"/>
            </a:ext>
          </a:extLst>
        </xdr:cNvPr>
        <xdr:cNvSpPr/>
      </xdr:nvSpPr>
      <xdr:spPr>
        <a:xfrm>
          <a:off x="8699500" y="104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85725</xdr:rowOff>
    </xdr:from>
    <xdr:to>
      <xdr:col>50</xdr:col>
      <xdr:colOff>114300</xdr:colOff>
      <xdr:row>61</xdr:row>
      <xdr:rowOff>89726</xdr:rowOff>
    </xdr:to>
    <xdr:cxnSp macro="">
      <xdr:nvCxnSpPr>
        <xdr:cNvPr id="147" name="直線コネクタ 146">
          <a:extLst>
            <a:ext uri="{FF2B5EF4-FFF2-40B4-BE49-F238E27FC236}">
              <a16:creationId xmlns:a16="http://schemas.microsoft.com/office/drawing/2014/main" id="{6F8E497C-B145-4A57-8612-FE4289B43A5B}"/>
            </a:ext>
          </a:extLst>
        </xdr:cNvPr>
        <xdr:cNvCxnSpPr/>
      </xdr:nvCxnSpPr>
      <xdr:spPr>
        <a:xfrm flipV="1">
          <a:off x="8750300" y="1054417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41783</xdr:rowOff>
    </xdr:from>
    <xdr:to>
      <xdr:col>41</xdr:col>
      <xdr:colOff>101600</xdr:colOff>
      <xdr:row>61</xdr:row>
      <xdr:rowOff>143383</xdr:rowOff>
    </xdr:to>
    <xdr:sp macro="" textlink="">
      <xdr:nvSpPr>
        <xdr:cNvPr id="148" name="楕円 147">
          <a:extLst>
            <a:ext uri="{FF2B5EF4-FFF2-40B4-BE49-F238E27FC236}">
              <a16:creationId xmlns:a16="http://schemas.microsoft.com/office/drawing/2014/main" id="{75C145C7-08FC-4C65-9A9D-A11D618EE143}"/>
            </a:ext>
          </a:extLst>
        </xdr:cNvPr>
        <xdr:cNvSpPr/>
      </xdr:nvSpPr>
      <xdr:spPr>
        <a:xfrm>
          <a:off x="7810500" y="10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89726</xdr:rowOff>
    </xdr:from>
    <xdr:to>
      <xdr:col>45</xdr:col>
      <xdr:colOff>177800</xdr:colOff>
      <xdr:row>61</xdr:row>
      <xdr:rowOff>92583</xdr:rowOff>
    </xdr:to>
    <xdr:cxnSp macro="">
      <xdr:nvCxnSpPr>
        <xdr:cNvPr id="149" name="直線コネクタ 148">
          <a:extLst>
            <a:ext uri="{FF2B5EF4-FFF2-40B4-BE49-F238E27FC236}">
              <a16:creationId xmlns:a16="http://schemas.microsoft.com/office/drawing/2014/main" id="{D4297DB5-9F43-459D-A83D-41FE5F056CC5}"/>
            </a:ext>
          </a:extLst>
        </xdr:cNvPr>
        <xdr:cNvCxnSpPr/>
      </xdr:nvCxnSpPr>
      <xdr:spPr>
        <a:xfrm flipV="1">
          <a:off x="7861300" y="1054817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23495</xdr:rowOff>
    </xdr:from>
    <xdr:to>
      <xdr:col>36</xdr:col>
      <xdr:colOff>165100</xdr:colOff>
      <xdr:row>62</xdr:row>
      <xdr:rowOff>125095</xdr:rowOff>
    </xdr:to>
    <xdr:sp macro="" textlink="">
      <xdr:nvSpPr>
        <xdr:cNvPr id="150" name="楕円 149">
          <a:extLst>
            <a:ext uri="{FF2B5EF4-FFF2-40B4-BE49-F238E27FC236}">
              <a16:creationId xmlns:a16="http://schemas.microsoft.com/office/drawing/2014/main" id="{C2136EC9-FE15-4A16-A1E8-C2362DC4A223}"/>
            </a:ext>
          </a:extLst>
        </xdr:cNvPr>
        <xdr:cNvSpPr/>
      </xdr:nvSpPr>
      <xdr:spPr>
        <a:xfrm>
          <a:off x="6921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92583</xdr:rowOff>
    </xdr:from>
    <xdr:to>
      <xdr:col>41</xdr:col>
      <xdr:colOff>50800</xdr:colOff>
      <xdr:row>62</xdr:row>
      <xdr:rowOff>74295</xdr:rowOff>
    </xdr:to>
    <xdr:cxnSp macro="">
      <xdr:nvCxnSpPr>
        <xdr:cNvPr id="151" name="直線コネクタ 150">
          <a:extLst>
            <a:ext uri="{FF2B5EF4-FFF2-40B4-BE49-F238E27FC236}">
              <a16:creationId xmlns:a16="http://schemas.microsoft.com/office/drawing/2014/main" id="{D3C6E612-3C0E-45BB-8E21-662771F76F7A}"/>
            </a:ext>
          </a:extLst>
        </xdr:cNvPr>
        <xdr:cNvCxnSpPr/>
      </xdr:nvCxnSpPr>
      <xdr:spPr>
        <a:xfrm flipV="1">
          <a:off x="6972300" y="10551033"/>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152" name="n_1aveValue【体育館・プール】&#10;一人当たり面積">
          <a:extLst>
            <a:ext uri="{FF2B5EF4-FFF2-40B4-BE49-F238E27FC236}">
              <a16:creationId xmlns:a16="http://schemas.microsoft.com/office/drawing/2014/main" id="{24617327-5BB6-40FA-9D1D-6589D8DBD0D8}"/>
            </a:ext>
          </a:extLst>
        </xdr:cNvPr>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153" name="n_2aveValue【体育館・プール】&#10;一人当たり面積">
          <a:extLst>
            <a:ext uri="{FF2B5EF4-FFF2-40B4-BE49-F238E27FC236}">
              <a16:creationId xmlns:a16="http://schemas.microsoft.com/office/drawing/2014/main" id="{2BDA60F8-D0AD-479F-833A-DF7D56BF1B03}"/>
            </a:ext>
          </a:extLst>
        </xdr:cNvPr>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a:extLst>
            <a:ext uri="{FF2B5EF4-FFF2-40B4-BE49-F238E27FC236}">
              <a16:creationId xmlns:a16="http://schemas.microsoft.com/office/drawing/2014/main" id="{3A537B1E-ABD8-46F0-9690-92FBC4BBB204}"/>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5" name="n_4aveValue【体育館・プール】&#10;一人当たり面積">
          <a:extLst>
            <a:ext uri="{FF2B5EF4-FFF2-40B4-BE49-F238E27FC236}">
              <a16:creationId xmlns:a16="http://schemas.microsoft.com/office/drawing/2014/main" id="{6184E510-E222-4F30-B529-0F6B6D44CEC5}"/>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153052</xdr:rowOff>
    </xdr:from>
    <xdr:ext cx="469744" cy="259045"/>
    <xdr:sp macro="" textlink="">
      <xdr:nvSpPr>
        <xdr:cNvPr id="156" name="n_1mainValue【体育館・プール】&#10;一人当たり面積">
          <a:extLst>
            <a:ext uri="{FF2B5EF4-FFF2-40B4-BE49-F238E27FC236}">
              <a16:creationId xmlns:a16="http://schemas.microsoft.com/office/drawing/2014/main" id="{25DA6D62-EA2A-43B3-9C20-88EC7BB1CE15}"/>
            </a:ext>
          </a:extLst>
        </xdr:cNvPr>
        <xdr:cNvSpPr txBox="1"/>
      </xdr:nvSpPr>
      <xdr:spPr>
        <a:xfrm>
          <a:off x="93917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157053</xdr:rowOff>
    </xdr:from>
    <xdr:ext cx="469744" cy="259045"/>
    <xdr:sp macro="" textlink="">
      <xdr:nvSpPr>
        <xdr:cNvPr id="157" name="n_2mainValue【体育館・プール】&#10;一人当たり面積">
          <a:extLst>
            <a:ext uri="{FF2B5EF4-FFF2-40B4-BE49-F238E27FC236}">
              <a16:creationId xmlns:a16="http://schemas.microsoft.com/office/drawing/2014/main" id="{6B456EF2-27DD-42F7-B7A1-222FCCB5ACB7}"/>
            </a:ext>
          </a:extLst>
        </xdr:cNvPr>
        <xdr:cNvSpPr txBox="1"/>
      </xdr:nvSpPr>
      <xdr:spPr>
        <a:xfrm>
          <a:off x="8515427" y="1027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134510</xdr:rowOff>
    </xdr:from>
    <xdr:ext cx="469744" cy="259045"/>
    <xdr:sp macro="" textlink="">
      <xdr:nvSpPr>
        <xdr:cNvPr id="158" name="n_3mainValue【体育館・プール】&#10;一人当たり面積">
          <a:extLst>
            <a:ext uri="{FF2B5EF4-FFF2-40B4-BE49-F238E27FC236}">
              <a16:creationId xmlns:a16="http://schemas.microsoft.com/office/drawing/2014/main" id="{C5B9BF5B-C2E3-4178-9DC3-9F412C345E74}"/>
            </a:ext>
          </a:extLst>
        </xdr:cNvPr>
        <xdr:cNvSpPr txBox="1"/>
      </xdr:nvSpPr>
      <xdr:spPr>
        <a:xfrm>
          <a:off x="76264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116222</xdr:rowOff>
    </xdr:from>
    <xdr:ext cx="469744" cy="259045"/>
    <xdr:sp macro="" textlink="">
      <xdr:nvSpPr>
        <xdr:cNvPr id="159" name="n_4mainValue【体育館・プール】&#10;一人当たり面積">
          <a:extLst>
            <a:ext uri="{FF2B5EF4-FFF2-40B4-BE49-F238E27FC236}">
              <a16:creationId xmlns:a16="http://schemas.microsoft.com/office/drawing/2014/main" id="{F2E316FB-EBA6-4AE1-A437-5E1316BA17F0}"/>
            </a:ext>
          </a:extLst>
        </xdr:cNvPr>
        <xdr:cNvSpPr txBox="1"/>
      </xdr:nvSpPr>
      <xdr:spPr>
        <a:xfrm>
          <a:off x="6737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2E87A7D0-5C8A-4228-855F-F4C6169764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D71A7CC8-8C9B-48B5-9105-0F1AAC381E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A735DBA4-D4A1-4667-8008-29A9AE8D5BD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CBC87D4D-21E0-4222-8AC2-3DD94B86A9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B253BEC4-13E5-486B-A65A-BBB6EF7DDEC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C2660574-70F1-4C08-ADF8-97C5A1F0EA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9440ECEF-9C84-4D9D-B03C-FC43422635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2C7CD278-5683-4DE5-9A3F-C2A3B4CEF45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EFD9801E-1620-4269-8727-E9026BF3CE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30259C41-1533-425F-B750-2C167100FC3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159B8861-9866-4B33-98A1-4FEFCFCBE21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F8BF31A4-89B5-4BFF-8969-C3EA5EB6D34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0C12D917-0DC3-49A8-BBF0-57519404792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D3AD0D03-25BD-4B9D-BE07-D9D7E580482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05A79C6A-C3F8-4C98-90F0-DC066E78FB4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BE9DF850-5F2A-41D8-902D-D5AD61E38BA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098967E3-744B-4E43-B9F2-B634B9C40E4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59F55A3F-A6DA-4206-9825-28ADDAD4040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A8AE80A4-F79A-4546-810B-6A8309DCF52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AD86EBCB-3DB7-49F3-BB89-1670B87C9BA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a:extLst>
            <a:ext uri="{FF2B5EF4-FFF2-40B4-BE49-F238E27FC236}">
              <a16:creationId xmlns:a16="http://schemas.microsoft.com/office/drawing/2014/main" id="{413DB0A8-11DD-48E9-94A1-679BDBF1FC5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638DD19A-F10A-4592-ADD3-64AADA0781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a:extLst>
            <a:ext uri="{FF2B5EF4-FFF2-40B4-BE49-F238E27FC236}">
              <a16:creationId xmlns:a16="http://schemas.microsoft.com/office/drawing/2014/main" id="{0EDF25CB-289C-413F-8821-5000C7FE289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F612BA62-5670-4426-ADFB-6A25BBEC67A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a:extLst>
            <a:ext uri="{FF2B5EF4-FFF2-40B4-BE49-F238E27FC236}">
              <a16:creationId xmlns:a16="http://schemas.microsoft.com/office/drawing/2014/main" id="{ED57EBFF-F5B2-48FF-A36A-99E118C857DE}"/>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a:extLst>
            <a:ext uri="{FF2B5EF4-FFF2-40B4-BE49-F238E27FC236}">
              <a16:creationId xmlns:a16="http://schemas.microsoft.com/office/drawing/2014/main" id="{3735D06A-78AC-4197-91DE-41480A6CD8D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a:extLst>
            <a:ext uri="{FF2B5EF4-FFF2-40B4-BE49-F238E27FC236}">
              <a16:creationId xmlns:a16="http://schemas.microsoft.com/office/drawing/2014/main" id="{321A0AA9-A6C4-443F-B620-B9E99F933F5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9CD8C526-CFCE-4506-9188-F475627734D2}"/>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a:extLst>
            <a:ext uri="{FF2B5EF4-FFF2-40B4-BE49-F238E27FC236}">
              <a16:creationId xmlns:a16="http://schemas.microsoft.com/office/drawing/2014/main" id="{76892FE8-A125-438C-8C7F-D00434A7C7E6}"/>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71039604-DBC0-4A78-80B3-E77919F09C14}"/>
            </a:ext>
          </a:extLst>
        </xdr:cNvPr>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a:extLst>
            <a:ext uri="{FF2B5EF4-FFF2-40B4-BE49-F238E27FC236}">
              <a16:creationId xmlns:a16="http://schemas.microsoft.com/office/drawing/2014/main" id="{F732B7E7-A314-45BF-9DE2-CADE50D625B7}"/>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a:extLst>
            <a:ext uri="{FF2B5EF4-FFF2-40B4-BE49-F238E27FC236}">
              <a16:creationId xmlns:a16="http://schemas.microsoft.com/office/drawing/2014/main" id="{1B3A54FA-7422-4A73-B8E8-EB72BA2EAE93}"/>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a:extLst>
            <a:ext uri="{FF2B5EF4-FFF2-40B4-BE49-F238E27FC236}">
              <a16:creationId xmlns:a16="http://schemas.microsoft.com/office/drawing/2014/main" id="{A03E9473-D6FB-451E-A9E6-404E830D8475}"/>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a:extLst>
            <a:ext uri="{FF2B5EF4-FFF2-40B4-BE49-F238E27FC236}">
              <a16:creationId xmlns:a16="http://schemas.microsoft.com/office/drawing/2014/main" id="{03EE235A-C865-4CE9-9898-49FDC0D6BFA6}"/>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4" name="フローチャート: 判断 193">
          <a:extLst>
            <a:ext uri="{FF2B5EF4-FFF2-40B4-BE49-F238E27FC236}">
              <a16:creationId xmlns:a16="http://schemas.microsoft.com/office/drawing/2014/main" id="{79DB1FCE-5D9D-4E36-B87B-19CFEAAF4C73}"/>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C067EDFA-A72C-4F04-87F8-446840D346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FAD90A00-1FF5-49CB-ACB9-4F5D955184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BA5031B5-4623-493D-B5B9-0D02B4F71E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761F0095-1CA7-4421-83BD-7C78C3B62D0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96A398C-04D1-496A-9576-50B33E7D64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00" name="楕円 199">
          <a:extLst>
            <a:ext uri="{FF2B5EF4-FFF2-40B4-BE49-F238E27FC236}">
              <a16:creationId xmlns:a16="http://schemas.microsoft.com/office/drawing/2014/main" id="{E88E1088-9509-4C75-A991-591AF978D301}"/>
            </a:ext>
          </a:extLst>
        </xdr:cNvPr>
        <xdr:cNvSpPr/>
      </xdr:nvSpPr>
      <xdr:spPr>
        <a:xfrm>
          <a:off x="4584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130191</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40AD5F15-1FE1-4B21-91C7-DF83C77F69DB}"/>
            </a:ext>
          </a:extLst>
        </xdr:cNvPr>
        <xdr:cNvSpPr txBox="1"/>
      </xdr:nvSpPr>
      <xdr:spPr>
        <a:xfrm>
          <a:off x="46736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202" name="楕円 201">
          <a:extLst>
            <a:ext uri="{FF2B5EF4-FFF2-40B4-BE49-F238E27FC236}">
              <a16:creationId xmlns:a16="http://schemas.microsoft.com/office/drawing/2014/main" id="{DD6BEF72-A040-4E77-9837-A34EDE132DBE}"/>
            </a:ext>
          </a:extLst>
        </xdr:cNvPr>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81</xdr:row>
      <xdr:rowOff>158114</xdr:rowOff>
    </xdr:to>
    <xdr:cxnSp macro="">
      <xdr:nvCxnSpPr>
        <xdr:cNvPr id="203" name="直線コネクタ 202">
          <a:extLst>
            <a:ext uri="{FF2B5EF4-FFF2-40B4-BE49-F238E27FC236}">
              <a16:creationId xmlns:a16="http://schemas.microsoft.com/office/drawing/2014/main" id="{B28CEE03-62B9-4015-BF4B-94D196189B17}"/>
            </a:ext>
          </a:extLst>
        </xdr:cNvPr>
        <xdr:cNvCxnSpPr/>
      </xdr:nvCxnSpPr>
      <xdr:spPr>
        <a:xfrm>
          <a:off x="3797300" y="140017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204" name="楕円 203">
          <a:extLst>
            <a:ext uri="{FF2B5EF4-FFF2-40B4-BE49-F238E27FC236}">
              <a16:creationId xmlns:a16="http://schemas.microsoft.com/office/drawing/2014/main" id="{878326E1-5698-4540-82E6-CC17D8B72A54}"/>
            </a:ext>
          </a:extLst>
        </xdr:cNvPr>
        <xdr:cNvSpPr/>
      </xdr:nvSpPr>
      <xdr:spPr>
        <a:xfrm>
          <a:off x="2857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114300</xdr:rowOff>
    </xdr:to>
    <xdr:cxnSp macro="">
      <xdr:nvCxnSpPr>
        <xdr:cNvPr id="205" name="直線コネクタ 204">
          <a:extLst>
            <a:ext uri="{FF2B5EF4-FFF2-40B4-BE49-F238E27FC236}">
              <a16:creationId xmlns:a16="http://schemas.microsoft.com/office/drawing/2014/main" id="{75A9744D-262D-4B1D-AA6F-7C30FB075400}"/>
            </a:ext>
          </a:extLst>
        </xdr:cNvPr>
        <xdr:cNvCxnSpPr/>
      </xdr:nvCxnSpPr>
      <xdr:spPr>
        <a:xfrm>
          <a:off x="2908300" y="139579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06" name="楕円 205">
          <a:extLst>
            <a:ext uri="{FF2B5EF4-FFF2-40B4-BE49-F238E27FC236}">
              <a16:creationId xmlns:a16="http://schemas.microsoft.com/office/drawing/2014/main" id="{48F13D50-4BB9-40E4-897E-E524D431C7CF}"/>
            </a:ext>
          </a:extLst>
        </xdr:cNvPr>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70486</xdr:rowOff>
    </xdr:to>
    <xdr:cxnSp macro="">
      <xdr:nvCxnSpPr>
        <xdr:cNvPr id="207" name="直線コネクタ 206">
          <a:extLst>
            <a:ext uri="{FF2B5EF4-FFF2-40B4-BE49-F238E27FC236}">
              <a16:creationId xmlns:a16="http://schemas.microsoft.com/office/drawing/2014/main" id="{1862FB50-C23F-45F0-82CE-CA10FDCDEAFC}"/>
            </a:ext>
          </a:extLst>
        </xdr:cNvPr>
        <xdr:cNvCxnSpPr/>
      </xdr:nvCxnSpPr>
      <xdr:spPr>
        <a:xfrm>
          <a:off x="2019300" y="139141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103505</xdr:rowOff>
    </xdr:from>
    <xdr:to>
      <xdr:col>6</xdr:col>
      <xdr:colOff>38100</xdr:colOff>
      <xdr:row>81</xdr:row>
      <xdr:rowOff>33655</xdr:rowOff>
    </xdr:to>
    <xdr:sp macro="" textlink="">
      <xdr:nvSpPr>
        <xdr:cNvPr id="208" name="楕円 207">
          <a:extLst>
            <a:ext uri="{FF2B5EF4-FFF2-40B4-BE49-F238E27FC236}">
              <a16:creationId xmlns:a16="http://schemas.microsoft.com/office/drawing/2014/main" id="{CAAD7ECA-F3E3-41BC-BFFF-40DB0DE6F2C0}"/>
            </a:ext>
          </a:extLst>
        </xdr:cNvPr>
        <xdr:cNvSpPr/>
      </xdr:nvSpPr>
      <xdr:spPr>
        <a:xfrm>
          <a:off x="1079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154305</xdr:rowOff>
    </xdr:from>
    <xdr:to>
      <xdr:col>10</xdr:col>
      <xdr:colOff>114300</xdr:colOff>
      <xdr:row>81</xdr:row>
      <xdr:rowOff>26670</xdr:rowOff>
    </xdr:to>
    <xdr:cxnSp macro="">
      <xdr:nvCxnSpPr>
        <xdr:cNvPr id="209" name="直線コネクタ 208">
          <a:extLst>
            <a:ext uri="{FF2B5EF4-FFF2-40B4-BE49-F238E27FC236}">
              <a16:creationId xmlns:a16="http://schemas.microsoft.com/office/drawing/2014/main" id="{D83AE862-8430-4E3B-9CDB-AEB2067F0020}"/>
            </a:ext>
          </a:extLst>
        </xdr:cNvPr>
        <xdr:cNvCxnSpPr/>
      </xdr:nvCxnSpPr>
      <xdr:spPr>
        <a:xfrm>
          <a:off x="1130300" y="138703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10" name="n_1aveValue【福祉施設】&#10;有形固定資産減価償却率">
          <a:extLst>
            <a:ext uri="{FF2B5EF4-FFF2-40B4-BE49-F238E27FC236}">
              <a16:creationId xmlns:a16="http://schemas.microsoft.com/office/drawing/2014/main" id="{37A0E1E2-1CBA-4912-82C8-530FACCAD0EA}"/>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11" name="n_2aveValue【福祉施設】&#10;有形固定資産減価償却率">
          <a:extLst>
            <a:ext uri="{FF2B5EF4-FFF2-40B4-BE49-F238E27FC236}">
              <a16:creationId xmlns:a16="http://schemas.microsoft.com/office/drawing/2014/main" id="{09C28F8F-5AD4-4904-B914-B59C2C23B835}"/>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212" name="n_3aveValue【福祉施設】&#10;有形固定資産減価償却率">
          <a:extLst>
            <a:ext uri="{FF2B5EF4-FFF2-40B4-BE49-F238E27FC236}">
              <a16:creationId xmlns:a16="http://schemas.microsoft.com/office/drawing/2014/main" id="{FCE78D50-6804-4DEF-ADA3-B2ED83E7F403}"/>
            </a:ext>
          </a:extLst>
        </xdr:cNvPr>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13" name="n_4aveValue【福祉施設】&#10;有形固定資産減価償却率">
          <a:extLst>
            <a:ext uri="{FF2B5EF4-FFF2-40B4-BE49-F238E27FC236}">
              <a16:creationId xmlns:a16="http://schemas.microsoft.com/office/drawing/2014/main" id="{670DCC0F-8617-400A-95A9-04F4DFF88B29}"/>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156227</xdr:rowOff>
    </xdr:from>
    <xdr:ext cx="405111" cy="259045"/>
    <xdr:sp macro="" textlink="">
      <xdr:nvSpPr>
        <xdr:cNvPr id="214" name="n_1mainValue【福祉施設】&#10;有形固定資産減価償却率">
          <a:extLst>
            <a:ext uri="{FF2B5EF4-FFF2-40B4-BE49-F238E27FC236}">
              <a16:creationId xmlns:a16="http://schemas.microsoft.com/office/drawing/2014/main" id="{EBCF8FC5-63CD-455D-A70A-634EDADFE173}"/>
            </a:ext>
          </a:extLst>
        </xdr:cNvPr>
        <xdr:cNvSpPr txBox="1"/>
      </xdr:nvSpPr>
      <xdr:spPr>
        <a:xfrm>
          <a:off x="35820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15" name="n_2mainValue【福祉施設】&#10;有形固定資産減価償却率">
          <a:extLst>
            <a:ext uri="{FF2B5EF4-FFF2-40B4-BE49-F238E27FC236}">
              <a16:creationId xmlns:a16="http://schemas.microsoft.com/office/drawing/2014/main" id="{D4CAB56E-C066-4D59-A5D0-8BBC3D6B8788}"/>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16" name="n_3mainValue【福祉施設】&#10;有形固定資産減価償却率">
          <a:extLst>
            <a:ext uri="{FF2B5EF4-FFF2-40B4-BE49-F238E27FC236}">
              <a16:creationId xmlns:a16="http://schemas.microsoft.com/office/drawing/2014/main" id="{78990A04-F83B-4043-A0C9-E527AAC53143}"/>
            </a:ext>
          </a:extLst>
        </xdr:cNvPr>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24782</xdr:rowOff>
    </xdr:from>
    <xdr:ext cx="405111" cy="259045"/>
    <xdr:sp macro="" textlink="">
      <xdr:nvSpPr>
        <xdr:cNvPr id="217" name="n_4mainValue【福祉施設】&#10;有形固定資産減価償却率">
          <a:extLst>
            <a:ext uri="{FF2B5EF4-FFF2-40B4-BE49-F238E27FC236}">
              <a16:creationId xmlns:a16="http://schemas.microsoft.com/office/drawing/2014/main" id="{168539FC-7EAB-4CFE-846C-A60BD0CF852E}"/>
            </a:ext>
          </a:extLst>
        </xdr:cNvPr>
        <xdr:cNvSpPr txBox="1"/>
      </xdr:nvSpPr>
      <xdr:spPr>
        <a:xfrm>
          <a:off x="92774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C7A01BE7-403B-484E-9C2E-E6B842C94D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C5141ED0-DB5E-42D2-821F-94B50C2C79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AEAC2F68-5D49-472B-86DB-216E9B6B2E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8BFA19C2-5D4D-4931-86FF-E28BC2D263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742562E-3C91-4EA2-8825-3DF5E954A91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C634435E-BE99-4D6E-B192-F0ECDF2265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597C52F4-DA57-4FBE-BE96-807B17A848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9E8714AD-6A3E-40CA-8769-4F7D0084ED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65B83764-7B75-4438-BD13-349F077EC3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B3B473AB-4714-4532-BD2F-72699CBF9B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a:extLst>
            <a:ext uri="{FF2B5EF4-FFF2-40B4-BE49-F238E27FC236}">
              <a16:creationId xmlns:a16="http://schemas.microsoft.com/office/drawing/2014/main" id="{939D75D4-F967-4694-A35C-FC9CFEB2B70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C66077A4-B9A4-4539-99F7-65EAF55071F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a:extLst>
            <a:ext uri="{FF2B5EF4-FFF2-40B4-BE49-F238E27FC236}">
              <a16:creationId xmlns:a16="http://schemas.microsoft.com/office/drawing/2014/main" id="{CE27FECB-159C-4432-B430-0BB2B7FF310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a:extLst>
            <a:ext uri="{FF2B5EF4-FFF2-40B4-BE49-F238E27FC236}">
              <a16:creationId xmlns:a16="http://schemas.microsoft.com/office/drawing/2014/main" id="{BE465ED2-0AD8-4A5F-A2DE-F7325F73872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a:extLst>
            <a:ext uri="{FF2B5EF4-FFF2-40B4-BE49-F238E27FC236}">
              <a16:creationId xmlns:a16="http://schemas.microsoft.com/office/drawing/2014/main" id="{ED5645AC-940C-4D10-B731-34840124EA7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a:extLst>
            <a:ext uri="{FF2B5EF4-FFF2-40B4-BE49-F238E27FC236}">
              <a16:creationId xmlns:a16="http://schemas.microsoft.com/office/drawing/2014/main" id="{32D544D5-A7DA-41C7-A5ED-736A149FB03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a:extLst>
            <a:ext uri="{FF2B5EF4-FFF2-40B4-BE49-F238E27FC236}">
              <a16:creationId xmlns:a16="http://schemas.microsoft.com/office/drawing/2014/main" id="{A09BF2C4-E766-4C3C-ABE4-CB37EC1D0AC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a:extLst>
            <a:ext uri="{FF2B5EF4-FFF2-40B4-BE49-F238E27FC236}">
              <a16:creationId xmlns:a16="http://schemas.microsoft.com/office/drawing/2014/main" id="{71B052C7-678B-45AC-A4AD-25565F4F944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a:extLst>
            <a:ext uri="{FF2B5EF4-FFF2-40B4-BE49-F238E27FC236}">
              <a16:creationId xmlns:a16="http://schemas.microsoft.com/office/drawing/2014/main" id="{4A3154FD-4C5A-4FF2-BB91-FA8C3523607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a:extLst>
            <a:ext uri="{FF2B5EF4-FFF2-40B4-BE49-F238E27FC236}">
              <a16:creationId xmlns:a16="http://schemas.microsoft.com/office/drawing/2014/main" id="{D6D75F4B-A0C8-4739-A3E5-8C0422ABD14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a:extLst>
            <a:ext uri="{FF2B5EF4-FFF2-40B4-BE49-F238E27FC236}">
              <a16:creationId xmlns:a16="http://schemas.microsoft.com/office/drawing/2014/main" id="{7E18CC8D-3933-4894-9A3A-BDEDA8A23A2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27D4F459-554B-4C56-A9A6-C1CE450BCC6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455BE767-A0CA-4A92-928C-B5D908DB2C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5E4C6D41-06C5-4A91-B09B-813494B2480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C8A0CCBC-9DD4-4A39-BD83-69DD226EE3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43" name="直線コネクタ 242">
          <a:extLst>
            <a:ext uri="{FF2B5EF4-FFF2-40B4-BE49-F238E27FC236}">
              <a16:creationId xmlns:a16="http://schemas.microsoft.com/office/drawing/2014/main" id="{6785F217-664C-43AA-ACFC-ED220346AF2C}"/>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44" name="【福祉施設】&#10;一人当たり面積最小値テキスト">
          <a:extLst>
            <a:ext uri="{FF2B5EF4-FFF2-40B4-BE49-F238E27FC236}">
              <a16:creationId xmlns:a16="http://schemas.microsoft.com/office/drawing/2014/main" id="{75677D38-7DA4-467A-A846-B98812B9999A}"/>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45" name="直線コネクタ 244">
          <a:extLst>
            <a:ext uri="{FF2B5EF4-FFF2-40B4-BE49-F238E27FC236}">
              <a16:creationId xmlns:a16="http://schemas.microsoft.com/office/drawing/2014/main" id="{D526D4A5-D57C-4603-9507-3578A6FDDF79}"/>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46" name="【福祉施設】&#10;一人当たり面積最大値テキスト">
          <a:extLst>
            <a:ext uri="{FF2B5EF4-FFF2-40B4-BE49-F238E27FC236}">
              <a16:creationId xmlns:a16="http://schemas.microsoft.com/office/drawing/2014/main" id="{44C3227A-A87F-46E8-B7AF-247D47BF5259}"/>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47" name="直線コネクタ 246">
          <a:extLst>
            <a:ext uri="{FF2B5EF4-FFF2-40B4-BE49-F238E27FC236}">
              <a16:creationId xmlns:a16="http://schemas.microsoft.com/office/drawing/2014/main" id="{1E928C85-3259-4E62-BAA0-12192497E0BF}"/>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48" name="【福祉施設】&#10;一人当たり面積平均値テキスト">
          <a:extLst>
            <a:ext uri="{FF2B5EF4-FFF2-40B4-BE49-F238E27FC236}">
              <a16:creationId xmlns:a16="http://schemas.microsoft.com/office/drawing/2014/main" id="{BE90F531-5561-48F6-B2A0-814011A67090}"/>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9" name="フローチャート: 判断 248">
          <a:extLst>
            <a:ext uri="{FF2B5EF4-FFF2-40B4-BE49-F238E27FC236}">
              <a16:creationId xmlns:a16="http://schemas.microsoft.com/office/drawing/2014/main" id="{A5E4925D-F952-4CA2-AA8C-1A6ADF5E230F}"/>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0" name="フローチャート: 判断 249">
          <a:extLst>
            <a:ext uri="{FF2B5EF4-FFF2-40B4-BE49-F238E27FC236}">
              <a16:creationId xmlns:a16="http://schemas.microsoft.com/office/drawing/2014/main" id="{F0B5DFA7-A855-481A-90CF-C59C5AB9F655}"/>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1" name="フローチャート: 判断 250">
          <a:extLst>
            <a:ext uri="{FF2B5EF4-FFF2-40B4-BE49-F238E27FC236}">
              <a16:creationId xmlns:a16="http://schemas.microsoft.com/office/drawing/2014/main" id="{37D403A2-E386-4CD8-BCD7-A7626DFE427F}"/>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2" name="フローチャート: 判断 251">
          <a:extLst>
            <a:ext uri="{FF2B5EF4-FFF2-40B4-BE49-F238E27FC236}">
              <a16:creationId xmlns:a16="http://schemas.microsoft.com/office/drawing/2014/main" id="{08EF5BAB-7EE6-4E0F-B27F-D5970ABEAAA9}"/>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53" name="フローチャート: 判断 252">
          <a:extLst>
            <a:ext uri="{FF2B5EF4-FFF2-40B4-BE49-F238E27FC236}">
              <a16:creationId xmlns:a16="http://schemas.microsoft.com/office/drawing/2014/main" id="{5DD59B46-2EC8-4469-8BB2-3DB7462F8F05}"/>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60684A1-AE77-47D8-89A4-B7B5FD0B30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75801A2-B03E-4B9C-B4D6-D5CCCDDA564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7D849A0-5ABF-4E20-B2FF-7A2ED2256D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68D9D81-CD99-453D-9DC5-BEA03A7C3DB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ED84FBB-24FF-4797-81B3-A0654DE6DED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160382</xdr:rowOff>
    </xdr:from>
    <xdr:to>
      <xdr:col>55</xdr:col>
      <xdr:colOff>50800</xdr:colOff>
      <xdr:row>85</xdr:row>
      <xdr:rowOff>90532</xdr:rowOff>
    </xdr:to>
    <xdr:sp macro="" textlink="">
      <xdr:nvSpPr>
        <xdr:cNvPr id="259" name="楕円 258">
          <a:extLst>
            <a:ext uri="{FF2B5EF4-FFF2-40B4-BE49-F238E27FC236}">
              <a16:creationId xmlns:a16="http://schemas.microsoft.com/office/drawing/2014/main" id="{8BA4B866-A1BA-4C0F-B22B-7D2681F1DD02}"/>
            </a:ext>
          </a:extLst>
        </xdr:cNvPr>
        <xdr:cNvSpPr/>
      </xdr:nvSpPr>
      <xdr:spPr>
        <a:xfrm>
          <a:off x="10426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138809</xdr:rowOff>
    </xdr:from>
    <xdr:ext cx="469744" cy="259045"/>
    <xdr:sp macro="" textlink="">
      <xdr:nvSpPr>
        <xdr:cNvPr id="260" name="【福祉施設】&#10;一人当たり面積該当値テキスト">
          <a:extLst>
            <a:ext uri="{FF2B5EF4-FFF2-40B4-BE49-F238E27FC236}">
              <a16:creationId xmlns:a16="http://schemas.microsoft.com/office/drawing/2014/main" id="{FB34050D-9314-4737-9357-3A506CBAEC9A}"/>
            </a:ext>
          </a:extLst>
        </xdr:cNvPr>
        <xdr:cNvSpPr txBox="1"/>
      </xdr:nvSpPr>
      <xdr:spPr>
        <a:xfrm>
          <a:off x="10515600"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164737</xdr:rowOff>
    </xdr:from>
    <xdr:to>
      <xdr:col>50</xdr:col>
      <xdr:colOff>165100</xdr:colOff>
      <xdr:row>85</xdr:row>
      <xdr:rowOff>94887</xdr:rowOff>
    </xdr:to>
    <xdr:sp macro="" textlink="">
      <xdr:nvSpPr>
        <xdr:cNvPr id="261" name="楕円 260">
          <a:extLst>
            <a:ext uri="{FF2B5EF4-FFF2-40B4-BE49-F238E27FC236}">
              <a16:creationId xmlns:a16="http://schemas.microsoft.com/office/drawing/2014/main" id="{5DEC95D4-B61C-45AB-B3EC-001865945DCD}"/>
            </a:ext>
          </a:extLst>
        </xdr:cNvPr>
        <xdr:cNvSpPr/>
      </xdr:nvSpPr>
      <xdr:spPr>
        <a:xfrm>
          <a:off x="9588500" y="14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39732</xdr:rowOff>
    </xdr:from>
    <xdr:to>
      <xdr:col>55</xdr:col>
      <xdr:colOff>0</xdr:colOff>
      <xdr:row>85</xdr:row>
      <xdr:rowOff>44087</xdr:rowOff>
    </xdr:to>
    <xdr:cxnSp macro="">
      <xdr:nvCxnSpPr>
        <xdr:cNvPr id="262" name="直線コネクタ 261">
          <a:extLst>
            <a:ext uri="{FF2B5EF4-FFF2-40B4-BE49-F238E27FC236}">
              <a16:creationId xmlns:a16="http://schemas.microsoft.com/office/drawing/2014/main" id="{FAEF3220-66EE-43DD-8180-CA9BA33DCA31}"/>
            </a:ext>
          </a:extLst>
        </xdr:cNvPr>
        <xdr:cNvCxnSpPr/>
      </xdr:nvCxnSpPr>
      <xdr:spPr>
        <a:xfrm flipV="1">
          <a:off x="9639300" y="14612982"/>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168002</xdr:rowOff>
    </xdr:from>
    <xdr:to>
      <xdr:col>46</xdr:col>
      <xdr:colOff>38100</xdr:colOff>
      <xdr:row>85</xdr:row>
      <xdr:rowOff>98152</xdr:rowOff>
    </xdr:to>
    <xdr:sp macro="" textlink="">
      <xdr:nvSpPr>
        <xdr:cNvPr id="263" name="楕円 262">
          <a:extLst>
            <a:ext uri="{FF2B5EF4-FFF2-40B4-BE49-F238E27FC236}">
              <a16:creationId xmlns:a16="http://schemas.microsoft.com/office/drawing/2014/main" id="{EE4F5009-C305-43FD-800C-8484247C2174}"/>
            </a:ext>
          </a:extLst>
        </xdr:cNvPr>
        <xdr:cNvSpPr/>
      </xdr:nvSpPr>
      <xdr:spPr>
        <a:xfrm>
          <a:off x="8699500" y="145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44087</xdr:rowOff>
    </xdr:from>
    <xdr:to>
      <xdr:col>50</xdr:col>
      <xdr:colOff>114300</xdr:colOff>
      <xdr:row>85</xdr:row>
      <xdr:rowOff>47352</xdr:rowOff>
    </xdr:to>
    <xdr:cxnSp macro="">
      <xdr:nvCxnSpPr>
        <xdr:cNvPr id="264" name="直線コネクタ 263">
          <a:extLst>
            <a:ext uri="{FF2B5EF4-FFF2-40B4-BE49-F238E27FC236}">
              <a16:creationId xmlns:a16="http://schemas.microsoft.com/office/drawing/2014/main" id="{F80ABF08-EF21-42F6-89B6-3EF5E02F07F8}"/>
            </a:ext>
          </a:extLst>
        </xdr:cNvPr>
        <xdr:cNvCxnSpPr/>
      </xdr:nvCxnSpPr>
      <xdr:spPr>
        <a:xfrm flipV="1">
          <a:off x="8750300" y="146173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171269</xdr:rowOff>
    </xdr:from>
    <xdr:to>
      <xdr:col>41</xdr:col>
      <xdr:colOff>101600</xdr:colOff>
      <xdr:row>85</xdr:row>
      <xdr:rowOff>101419</xdr:rowOff>
    </xdr:to>
    <xdr:sp macro="" textlink="">
      <xdr:nvSpPr>
        <xdr:cNvPr id="265" name="楕円 264">
          <a:extLst>
            <a:ext uri="{FF2B5EF4-FFF2-40B4-BE49-F238E27FC236}">
              <a16:creationId xmlns:a16="http://schemas.microsoft.com/office/drawing/2014/main" id="{A43C36E8-34E6-414B-A76B-C5600BC76401}"/>
            </a:ext>
          </a:extLst>
        </xdr:cNvPr>
        <xdr:cNvSpPr/>
      </xdr:nvSpPr>
      <xdr:spPr>
        <a:xfrm>
          <a:off x="7810500" y="145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47352</xdr:rowOff>
    </xdr:from>
    <xdr:to>
      <xdr:col>45</xdr:col>
      <xdr:colOff>177800</xdr:colOff>
      <xdr:row>85</xdr:row>
      <xdr:rowOff>50619</xdr:rowOff>
    </xdr:to>
    <xdr:cxnSp macro="">
      <xdr:nvCxnSpPr>
        <xdr:cNvPr id="266" name="直線コネクタ 265">
          <a:extLst>
            <a:ext uri="{FF2B5EF4-FFF2-40B4-BE49-F238E27FC236}">
              <a16:creationId xmlns:a16="http://schemas.microsoft.com/office/drawing/2014/main" id="{342A7B78-EB66-4B05-9A3A-83D69989E9C0}"/>
            </a:ext>
          </a:extLst>
        </xdr:cNvPr>
        <xdr:cNvCxnSpPr/>
      </xdr:nvCxnSpPr>
      <xdr:spPr>
        <a:xfrm flipV="1">
          <a:off x="7861300" y="146206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4173</xdr:rowOff>
    </xdr:from>
    <xdr:to>
      <xdr:col>36</xdr:col>
      <xdr:colOff>165100</xdr:colOff>
      <xdr:row>85</xdr:row>
      <xdr:rowOff>105773</xdr:rowOff>
    </xdr:to>
    <xdr:sp macro="" textlink="">
      <xdr:nvSpPr>
        <xdr:cNvPr id="267" name="楕円 266">
          <a:extLst>
            <a:ext uri="{FF2B5EF4-FFF2-40B4-BE49-F238E27FC236}">
              <a16:creationId xmlns:a16="http://schemas.microsoft.com/office/drawing/2014/main" id="{88C6458A-2CB0-4684-8F18-FF1EF4D60420}"/>
            </a:ext>
          </a:extLst>
        </xdr:cNvPr>
        <xdr:cNvSpPr/>
      </xdr:nvSpPr>
      <xdr:spPr>
        <a:xfrm>
          <a:off x="6921500" y="145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50619</xdr:rowOff>
    </xdr:from>
    <xdr:to>
      <xdr:col>41</xdr:col>
      <xdr:colOff>50800</xdr:colOff>
      <xdr:row>85</xdr:row>
      <xdr:rowOff>54973</xdr:rowOff>
    </xdr:to>
    <xdr:cxnSp macro="">
      <xdr:nvCxnSpPr>
        <xdr:cNvPr id="268" name="直線コネクタ 267">
          <a:extLst>
            <a:ext uri="{FF2B5EF4-FFF2-40B4-BE49-F238E27FC236}">
              <a16:creationId xmlns:a16="http://schemas.microsoft.com/office/drawing/2014/main" id="{E1DEE3ED-B585-4B98-9340-1DC7A5A3F48C}"/>
            </a:ext>
          </a:extLst>
        </xdr:cNvPr>
        <xdr:cNvCxnSpPr/>
      </xdr:nvCxnSpPr>
      <xdr:spPr>
        <a:xfrm flipV="1">
          <a:off x="6972300" y="1462386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69" name="n_1aveValue【福祉施設】&#10;一人当たり面積">
          <a:extLst>
            <a:ext uri="{FF2B5EF4-FFF2-40B4-BE49-F238E27FC236}">
              <a16:creationId xmlns:a16="http://schemas.microsoft.com/office/drawing/2014/main" id="{8B4B9ED9-6A4A-4F2E-BF3E-24A9D13204E3}"/>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70" name="n_2aveValue【福祉施設】&#10;一人当たり面積">
          <a:extLst>
            <a:ext uri="{FF2B5EF4-FFF2-40B4-BE49-F238E27FC236}">
              <a16:creationId xmlns:a16="http://schemas.microsoft.com/office/drawing/2014/main" id="{A38A86BB-FC2D-4A39-9AA8-99012D40EE77}"/>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71" name="n_3aveValue【福祉施設】&#10;一人当たり面積">
          <a:extLst>
            <a:ext uri="{FF2B5EF4-FFF2-40B4-BE49-F238E27FC236}">
              <a16:creationId xmlns:a16="http://schemas.microsoft.com/office/drawing/2014/main" id="{CD4E5186-6BDC-40EB-8E40-88C9C0C923AA}"/>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141532</xdr:rowOff>
    </xdr:from>
    <xdr:ext cx="469744" cy="259045"/>
    <xdr:sp macro="" textlink="">
      <xdr:nvSpPr>
        <xdr:cNvPr id="272" name="n_4aveValue【福祉施設】&#10;一人当たり面積">
          <a:extLst>
            <a:ext uri="{FF2B5EF4-FFF2-40B4-BE49-F238E27FC236}">
              <a16:creationId xmlns:a16="http://schemas.microsoft.com/office/drawing/2014/main" id="{6751F589-8675-4409-926C-BFFCAD16E878}"/>
            </a:ext>
          </a:extLst>
        </xdr:cNvPr>
        <xdr:cNvSpPr txBox="1"/>
      </xdr:nvSpPr>
      <xdr:spPr>
        <a:xfrm>
          <a:off x="6737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86014</xdr:rowOff>
    </xdr:from>
    <xdr:ext cx="469744" cy="259045"/>
    <xdr:sp macro="" textlink="">
      <xdr:nvSpPr>
        <xdr:cNvPr id="273" name="n_1mainValue【福祉施設】&#10;一人当たり面積">
          <a:extLst>
            <a:ext uri="{FF2B5EF4-FFF2-40B4-BE49-F238E27FC236}">
              <a16:creationId xmlns:a16="http://schemas.microsoft.com/office/drawing/2014/main" id="{ED924CFC-394E-4599-B2F1-F175B7FCD105}"/>
            </a:ext>
          </a:extLst>
        </xdr:cNvPr>
        <xdr:cNvSpPr txBox="1"/>
      </xdr:nvSpPr>
      <xdr:spPr>
        <a:xfrm>
          <a:off x="9391727" y="1465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89279</xdr:rowOff>
    </xdr:from>
    <xdr:ext cx="469744" cy="259045"/>
    <xdr:sp macro="" textlink="">
      <xdr:nvSpPr>
        <xdr:cNvPr id="274" name="n_2mainValue【福祉施設】&#10;一人当たり面積">
          <a:extLst>
            <a:ext uri="{FF2B5EF4-FFF2-40B4-BE49-F238E27FC236}">
              <a16:creationId xmlns:a16="http://schemas.microsoft.com/office/drawing/2014/main" id="{8A1EFBF8-D254-4CCE-A65E-101BC6B93D7F}"/>
            </a:ext>
          </a:extLst>
        </xdr:cNvPr>
        <xdr:cNvSpPr txBox="1"/>
      </xdr:nvSpPr>
      <xdr:spPr>
        <a:xfrm>
          <a:off x="8515427" y="1466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92546</xdr:rowOff>
    </xdr:from>
    <xdr:ext cx="469744" cy="259045"/>
    <xdr:sp macro="" textlink="">
      <xdr:nvSpPr>
        <xdr:cNvPr id="275" name="n_3mainValue【福祉施設】&#10;一人当たり面積">
          <a:extLst>
            <a:ext uri="{FF2B5EF4-FFF2-40B4-BE49-F238E27FC236}">
              <a16:creationId xmlns:a16="http://schemas.microsoft.com/office/drawing/2014/main" id="{D29ADCFA-B8F3-484F-A22B-A169A87B78BD}"/>
            </a:ext>
          </a:extLst>
        </xdr:cNvPr>
        <xdr:cNvSpPr txBox="1"/>
      </xdr:nvSpPr>
      <xdr:spPr>
        <a:xfrm>
          <a:off x="7626427" y="1466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122300</xdr:rowOff>
    </xdr:from>
    <xdr:ext cx="469744" cy="259045"/>
    <xdr:sp macro="" textlink="">
      <xdr:nvSpPr>
        <xdr:cNvPr id="276" name="n_4mainValue【福祉施設】&#10;一人当たり面積">
          <a:extLst>
            <a:ext uri="{FF2B5EF4-FFF2-40B4-BE49-F238E27FC236}">
              <a16:creationId xmlns:a16="http://schemas.microsoft.com/office/drawing/2014/main" id="{E106FD9B-8105-4EFC-8B29-E899C3794050}"/>
            </a:ext>
          </a:extLst>
        </xdr:cNvPr>
        <xdr:cNvSpPr txBox="1"/>
      </xdr:nvSpPr>
      <xdr:spPr>
        <a:xfrm>
          <a:off x="6737427" y="1435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3C6468FC-44F8-4998-8381-839B2C6A2B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5126B8EC-7D09-41FC-A505-746DE231FD2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91628CAD-9DCC-457C-A7CE-2BA687D19C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6632720F-CEB4-4198-A594-C0D5B10AEC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2342CBE0-1162-4DFE-8B7A-FB79ADA643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D63E798D-6BFB-4A9C-A7B1-92E79F06C0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FCAC8FB2-7DDB-4525-A946-A61D996974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3B37CC42-848F-4AC7-8958-BF993EAF74B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30264838-1CAB-47A0-A49D-5CEBBBF233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5D08C8C8-1477-42D5-9D34-72D16E0C73F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145A2AA5-B850-4406-89A4-18F499A0BD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2CE8918D-27F6-43B3-9063-35931F58EA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3DE6DC7-C2C1-43CA-911F-DBB7B52FE3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BC1A277F-EB2A-487D-94A2-5074795843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F92880DC-3532-434A-AE1D-D03B7A3485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EE96A327-3679-4A2A-AEA6-E8EC981CC26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E2164942-0D2E-4EA6-915C-4E7D156171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D4528F70-BC44-436D-BCE5-14B680BE79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7C1E5E2D-9576-467C-ACE0-2D7D4F8BDA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BAEAA143-1B3D-4FAA-AA3B-0E5F3BA07E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8930318A-9475-431D-BA30-1B0331E293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9DE222FF-59EF-4BBD-881F-8216804428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4D794A7E-2C22-4B34-8983-4C3E13C6EC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6AA8499B-EDBC-4C3A-9469-824DA267DF9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BB7EC643-6319-4681-92E3-931856EAF3B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3CD04B47-E608-4EAD-B120-DE5C7CDF11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803143A9-A319-44F3-9074-911B47B251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D339D0F2-718E-4526-80E6-AE53A450053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54998C3A-2CB4-4981-A2B9-2A395CFE066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371DEBA1-65D0-473C-BA2C-D72988AB229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BED2E395-1EA6-4FCA-B6C3-60B33D89C7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AED45B94-3D25-46D2-8B69-E0574C707AF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31EFD5FD-E6C6-4168-905F-E723A39409F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EA7A29F2-40E4-4253-8999-A85030244BF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053A2C69-701B-4BB7-9E21-479027B5540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EE184ABF-556C-44FF-916B-FAD8E1A0B44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F7BC4C0C-9295-417B-8B2A-2CA5CE79508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DF7BDEB4-D6D7-40AD-9447-61E262C5BA6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11C72578-8449-4C93-A8A8-EF82DBEFA08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3AD2D452-1F53-49BF-A3DC-D35E365AC8E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A88A1CE1-0DD4-4FC9-9270-2BC695EF0B1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62CD2641-1DCA-48B4-9609-EF757B572274}"/>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01A1232A-E6A2-404C-8134-54AF8800F00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67A08D2B-8103-42D8-A6F6-700A29D2515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F4FE055D-564B-498D-B574-BAD2465A68C5}"/>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22" name="直線コネクタ 321">
          <a:extLst>
            <a:ext uri="{FF2B5EF4-FFF2-40B4-BE49-F238E27FC236}">
              <a16:creationId xmlns:a16="http://schemas.microsoft.com/office/drawing/2014/main" id="{E54A3C28-A9E7-44C3-AC91-2935C06756E9}"/>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ED4FD4C3-160B-4B3D-8AE6-59436ECD4C0F}"/>
            </a:ext>
          </a:extLst>
        </xdr:cNvPr>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24" name="フローチャート: 判断 323">
          <a:extLst>
            <a:ext uri="{FF2B5EF4-FFF2-40B4-BE49-F238E27FC236}">
              <a16:creationId xmlns:a16="http://schemas.microsoft.com/office/drawing/2014/main" id="{DB5942CB-1BEC-4EE0-8568-15FB2298E544}"/>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25" name="フローチャート: 判断 324">
          <a:extLst>
            <a:ext uri="{FF2B5EF4-FFF2-40B4-BE49-F238E27FC236}">
              <a16:creationId xmlns:a16="http://schemas.microsoft.com/office/drawing/2014/main" id="{C54EF3A4-C963-4B89-9A26-88F2A13DED1C}"/>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26" name="フローチャート: 判断 325">
          <a:extLst>
            <a:ext uri="{FF2B5EF4-FFF2-40B4-BE49-F238E27FC236}">
              <a16:creationId xmlns:a16="http://schemas.microsoft.com/office/drawing/2014/main" id="{63E855C9-2425-472C-B85F-52609A2B7522}"/>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27" name="フローチャート: 判断 326">
          <a:extLst>
            <a:ext uri="{FF2B5EF4-FFF2-40B4-BE49-F238E27FC236}">
              <a16:creationId xmlns:a16="http://schemas.microsoft.com/office/drawing/2014/main" id="{FA3B3ED3-B0A2-4B98-B030-84E4094F5B2B}"/>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28" name="フローチャート: 判断 327">
          <a:extLst>
            <a:ext uri="{FF2B5EF4-FFF2-40B4-BE49-F238E27FC236}">
              <a16:creationId xmlns:a16="http://schemas.microsoft.com/office/drawing/2014/main" id="{BEE4A2E0-D849-45CB-9409-6CBBDAEF7472}"/>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469DCCB7-B327-4658-82EA-67ADC24365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A20CFF22-F388-48DB-9834-FAB9B1CA6B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69BC2BCD-C932-4FCB-A9C2-80297202FA2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11445B2-2ECE-4177-8DCB-6B76285C55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8638650-E9AC-41A3-91B5-7076B952FCB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156028</xdr:rowOff>
    </xdr:from>
    <xdr:to>
      <xdr:col>85</xdr:col>
      <xdr:colOff>177800</xdr:colOff>
      <xdr:row>42</xdr:row>
      <xdr:rowOff>86178</xdr:rowOff>
    </xdr:to>
    <xdr:sp macro="" textlink="">
      <xdr:nvSpPr>
        <xdr:cNvPr id="334" name="楕円 333">
          <a:extLst>
            <a:ext uri="{FF2B5EF4-FFF2-40B4-BE49-F238E27FC236}">
              <a16:creationId xmlns:a16="http://schemas.microsoft.com/office/drawing/2014/main" id="{52989C60-ACF4-4335-B0AA-0321D83AB1E9}"/>
            </a:ext>
          </a:extLst>
        </xdr:cNvPr>
        <xdr:cNvSpPr/>
      </xdr:nvSpPr>
      <xdr:spPr>
        <a:xfrm>
          <a:off x="162687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70955</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6A0FCBEA-9902-4FA7-82AC-A8A0C81FD2F2}"/>
            </a:ext>
          </a:extLst>
        </xdr:cNvPr>
        <xdr:cNvSpPr txBox="1"/>
      </xdr:nvSpPr>
      <xdr:spPr>
        <a:xfrm>
          <a:off x="16357600" y="710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144599</xdr:rowOff>
    </xdr:from>
    <xdr:to>
      <xdr:col>81</xdr:col>
      <xdr:colOff>101600</xdr:colOff>
      <xdr:row>42</xdr:row>
      <xdr:rowOff>74749</xdr:rowOff>
    </xdr:to>
    <xdr:sp macro="" textlink="">
      <xdr:nvSpPr>
        <xdr:cNvPr id="336" name="楕円 335">
          <a:extLst>
            <a:ext uri="{FF2B5EF4-FFF2-40B4-BE49-F238E27FC236}">
              <a16:creationId xmlns:a16="http://schemas.microsoft.com/office/drawing/2014/main" id="{91D9A482-57AC-4131-8A3C-7D5F6DF2A4C3}"/>
            </a:ext>
          </a:extLst>
        </xdr:cNvPr>
        <xdr:cNvSpPr/>
      </xdr:nvSpPr>
      <xdr:spPr>
        <a:xfrm>
          <a:off x="15430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23949</xdr:rowOff>
    </xdr:from>
    <xdr:to>
      <xdr:col>85</xdr:col>
      <xdr:colOff>127000</xdr:colOff>
      <xdr:row>42</xdr:row>
      <xdr:rowOff>35378</xdr:rowOff>
    </xdr:to>
    <xdr:cxnSp macro="">
      <xdr:nvCxnSpPr>
        <xdr:cNvPr id="337" name="直線コネクタ 336">
          <a:extLst>
            <a:ext uri="{FF2B5EF4-FFF2-40B4-BE49-F238E27FC236}">
              <a16:creationId xmlns:a16="http://schemas.microsoft.com/office/drawing/2014/main" id="{019E2C6D-0ACB-44C8-AEA4-83C038CF2138}"/>
            </a:ext>
          </a:extLst>
        </xdr:cNvPr>
        <xdr:cNvCxnSpPr/>
      </xdr:nvCxnSpPr>
      <xdr:spPr>
        <a:xfrm>
          <a:off x="15481300" y="722484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133169</xdr:rowOff>
    </xdr:from>
    <xdr:to>
      <xdr:col>76</xdr:col>
      <xdr:colOff>165100</xdr:colOff>
      <xdr:row>42</xdr:row>
      <xdr:rowOff>63319</xdr:rowOff>
    </xdr:to>
    <xdr:sp macro="" textlink="">
      <xdr:nvSpPr>
        <xdr:cNvPr id="338" name="楕円 337">
          <a:extLst>
            <a:ext uri="{FF2B5EF4-FFF2-40B4-BE49-F238E27FC236}">
              <a16:creationId xmlns:a16="http://schemas.microsoft.com/office/drawing/2014/main" id="{B3874A8F-9020-48AA-B9B8-FFB0A72FA9C5}"/>
            </a:ext>
          </a:extLst>
        </xdr:cNvPr>
        <xdr:cNvSpPr/>
      </xdr:nvSpPr>
      <xdr:spPr>
        <a:xfrm>
          <a:off x="14541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12519</xdr:rowOff>
    </xdr:from>
    <xdr:to>
      <xdr:col>81</xdr:col>
      <xdr:colOff>50800</xdr:colOff>
      <xdr:row>42</xdr:row>
      <xdr:rowOff>23949</xdr:rowOff>
    </xdr:to>
    <xdr:cxnSp macro="">
      <xdr:nvCxnSpPr>
        <xdr:cNvPr id="339" name="直線コネクタ 338">
          <a:extLst>
            <a:ext uri="{FF2B5EF4-FFF2-40B4-BE49-F238E27FC236}">
              <a16:creationId xmlns:a16="http://schemas.microsoft.com/office/drawing/2014/main" id="{1A86BACF-2FF0-4C82-9A69-29CCC38CAC6F}"/>
            </a:ext>
          </a:extLst>
        </xdr:cNvPr>
        <xdr:cNvCxnSpPr/>
      </xdr:nvCxnSpPr>
      <xdr:spPr>
        <a:xfrm>
          <a:off x="14592300" y="72134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121738</xdr:rowOff>
    </xdr:from>
    <xdr:to>
      <xdr:col>72</xdr:col>
      <xdr:colOff>38100</xdr:colOff>
      <xdr:row>42</xdr:row>
      <xdr:rowOff>51888</xdr:rowOff>
    </xdr:to>
    <xdr:sp macro="" textlink="">
      <xdr:nvSpPr>
        <xdr:cNvPr id="340" name="楕円 339">
          <a:extLst>
            <a:ext uri="{FF2B5EF4-FFF2-40B4-BE49-F238E27FC236}">
              <a16:creationId xmlns:a16="http://schemas.microsoft.com/office/drawing/2014/main" id="{C02DAE0B-2013-49F3-A3B9-4B60420FDE14}"/>
            </a:ext>
          </a:extLst>
        </xdr:cNvPr>
        <xdr:cNvSpPr/>
      </xdr:nvSpPr>
      <xdr:spPr>
        <a:xfrm>
          <a:off x="13652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1088</xdr:rowOff>
    </xdr:from>
    <xdr:to>
      <xdr:col>76</xdr:col>
      <xdr:colOff>114300</xdr:colOff>
      <xdr:row>42</xdr:row>
      <xdr:rowOff>12519</xdr:rowOff>
    </xdr:to>
    <xdr:cxnSp macro="">
      <xdr:nvCxnSpPr>
        <xdr:cNvPr id="341" name="直線コネクタ 340">
          <a:extLst>
            <a:ext uri="{FF2B5EF4-FFF2-40B4-BE49-F238E27FC236}">
              <a16:creationId xmlns:a16="http://schemas.microsoft.com/office/drawing/2014/main" id="{8786FE51-5F6E-4781-9FBA-EABCB2383209}"/>
            </a:ext>
          </a:extLst>
        </xdr:cNvPr>
        <xdr:cNvCxnSpPr/>
      </xdr:nvCxnSpPr>
      <xdr:spPr>
        <a:xfrm>
          <a:off x="13703300" y="72019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115207</xdr:rowOff>
    </xdr:from>
    <xdr:to>
      <xdr:col>67</xdr:col>
      <xdr:colOff>101600</xdr:colOff>
      <xdr:row>40</xdr:row>
      <xdr:rowOff>45357</xdr:rowOff>
    </xdr:to>
    <xdr:sp macro="" textlink="">
      <xdr:nvSpPr>
        <xdr:cNvPr id="342" name="楕円 341">
          <a:extLst>
            <a:ext uri="{FF2B5EF4-FFF2-40B4-BE49-F238E27FC236}">
              <a16:creationId xmlns:a16="http://schemas.microsoft.com/office/drawing/2014/main" id="{54F63506-5259-4E0E-95E1-2F28F522FBE4}"/>
            </a:ext>
          </a:extLst>
        </xdr:cNvPr>
        <xdr:cNvSpPr/>
      </xdr:nvSpPr>
      <xdr:spPr>
        <a:xfrm>
          <a:off x="12763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166007</xdr:rowOff>
    </xdr:from>
    <xdr:to>
      <xdr:col>71</xdr:col>
      <xdr:colOff>177800</xdr:colOff>
      <xdr:row>42</xdr:row>
      <xdr:rowOff>1088</xdr:rowOff>
    </xdr:to>
    <xdr:cxnSp macro="">
      <xdr:nvCxnSpPr>
        <xdr:cNvPr id="343" name="直線コネクタ 342">
          <a:extLst>
            <a:ext uri="{FF2B5EF4-FFF2-40B4-BE49-F238E27FC236}">
              <a16:creationId xmlns:a16="http://schemas.microsoft.com/office/drawing/2014/main" id="{3D2D214C-06EF-4E0B-B369-DB2000C9E2EA}"/>
            </a:ext>
          </a:extLst>
        </xdr:cNvPr>
        <xdr:cNvCxnSpPr/>
      </xdr:nvCxnSpPr>
      <xdr:spPr>
        <a:xfrm>
          <a:off x="12814300" y="6852557"/>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920D0E8A-7F29-406B-B4C4-E91BAE9E4762}"/>
            </a:ext>
          </a:extLst>
        </xdr:cNvPr>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89016569-9B17-46ED-8213-045DA4E06AA4}"/>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462D4CB7-AA76-4DAC-9ABE-B13ADDF3F09F}"/>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823074C9-82F1-4944-831D-90111658BBFA}"/>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65876</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8AD1AD1D-6E8D-4176-B5C4-F266BB483E70}"/>
            </a:ext>
          </a:extLst>
        </xdr:cNvPr>
        <xdr:cNvSpPr txBox="1"/>
      </xdr:nvSpPr>
      <xdr:spPr>
        <a:xfrm>
          <a:off x="152660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54446</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AA5C5388-A986-4586-AFEE-DF28B5BB4987}"/>
            </a:ext>
          </a:extLst>
        </xdr:cNvPr>
        <xdr:cNvSpPr txBox="1"/>
      </xdr:nvSpPr>
      <xdr:spPr>
        <a:xfrm>
          <a:off x="1438974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43015</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BE2BF14D-8066-4582-9063-72C0FA5941AF}"/>
            </a:ext>
          </a:extLst>
        </xdr:cNvPr>
        <xdr:cNvSpPr txBox="1"/>
      </xdr:nvSpPr>
      <xdr:spPr>
        <a:xfrm>
          <a:off x="13500744" y="72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36484</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F140C081-FD28-4029-8EC8-5615E6D23021}"/>
            </a:ext>
          </a:extLst>
        </xdr:cNvPr>
        <xdr:cNvSpPr txBox="1"/>
      </xdr:nvSpPr>
      <xdr:spPr>
        <a:xfrm>
          <a:off x="12611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9610D5E0-7B52-4F97-BBA3-A64D6203EB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52B40796-C5AF-4C42-A22A-2F18230BFF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3D7249A8-3972-4539-BCAE-4219655802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83A4F592-6C6B-4A8C-9AC7-A2C1F62D49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1F4538DA-1CFB-457A-A963-44DD38A2C9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5BC2D3B9-01D6-4C31-B7AE-09EF1CB149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B343050A-50CE-4F93-BD88-CDA60E695B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AC1A305F-D5C5-41A4-AC7A-FE1118093DF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0173FBE2-EAE8-4058-9546-1CF2558826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A81F6717-15DE-4018-9C31-939EEA9E84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a:extLst>
            <a:ext uri="{FF2B5EF4-FFF2-40B4-BE49-F238E27FC236}">
              <a16:creationId xmlns:a16="http://schemas.microsoft.com/office/drawing/2014/main" id="{D4FCF759-E132-4CF6-8186-938F9003802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3" name="テキスト ボックス 362">
          <a:extLst>
            <a:ext uri="{FF2B5EF4-FFF2-40B4-BE49-F238E27FC236}">
              <a16:creationId xmlns:a16="http://schemas.microsoft.com/office/drawing/2014/main" id="{06DB3BE5-A23A-4C4D-98B9-04AE1A59050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a:extLst>
            <a:ext uri="{FF2B5EF4-FFF2-40B4-BE49-F238E27FC236}">
              <a16:creationId xmlns:a16="http://schemas.microsoft.com/office/drawing/2014/main" id="{38494454-69C5-4314-A346-1915C83822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5" name="テキスト ボックス 364">
          <a:extLst>
            <a:ext uri="{FF2B5EF4-FFF2-40B4-BE49-F238E27FC236}">
              <a16:creationId xmlns:a16="http://schemas.microsoft.com/office/drawing/2014/main" id="{AB801582-22D1-4A2A-9429-3B74996DBE6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a:extLst>
            <a:ext uri="{FF2B5EF4-FFF2-40B4-BE49-F238E27FC236}">
              <a16:creationId xmlns:a16="http://schemas.microsoft.com/office/drawing/2014/main" id="{439111C7-14DB-49D1-BB5D-6E7317DFD31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a:extLst>
            <a:ext uri="{FF2B5EF4-FFF2-40B4-BE49-F238E27FC236}">
              <a16:creationId xmlns:a16="http://schemas.microsoft.com/office/drawing/2014/main" id="{463A6601-AFDD-4BA5-832C-23A4ABA6897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a:extLst>
            <a:ext uri="{FF2B5EF4-FFF2-40B4-BE49-F238E27FC236}">
              <a16:creationId xmlns:a16="http://schemas.microsoft.com/office/drawing/2014/main" id="{605F2556-65EF-4ADD-BA70-37D75C4205B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9" name="テキスト ボックス 368">
          <a:extLst>
            <a:ext uri="{FF2B5EF4-FFF2-40B4-BE49-F238E27FC236}">
              <a16:creationId xmlns:a16="http://schemas.microsoft.com/office/drawing/2014/main" id="{CEB5E0B6-923B-45D4-8339-81A4955640E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a:extLst>
            <a:ext uri="{FF2B5EF4-FFF2-40B4-BE49-F238E27FC236}">
              <a16:creationId xmlns:a16="http://schemas.microsoft.com/office/drawing/2014/main" id="{0665DEA2-71FD-4A15-A914-D2326D1D55C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1" name="テキスト ボックス 370">
          <a:extLst>
            <a:ext uri="{FF2B5EF4-FFF2-40B4-BE49-F238E27FC236}">
              <a16:creationId xmlns:a16="http://schemas.microsoft.com/office/drawing/2014/main" id="{7DC47863-E14D-4EA4-825E-049E74FDEC2E}"/>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97C1A001-502E-4A3F-A24E-2863FE38AA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a:extLst>
            <a:ext uri="{FF2B5EF4-FFF2-40B4-BE49-F238E27FC236}">
              <a16:creationId xmlns:a16="http://schemas.microsoft.com/office/drawing/2014/main" id="{23C90151-4DE4-442D-932A-77259954A2D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E82F22D7-CE89-4665-83E6-3B8061D4874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75" name="直線コネクタ 374">
          <a:extLst>
            <a:ext uri="{FF2B5EF4-FFF2-40B4-BE49-F238E27FC236}">
              <a16:creationId xmlns:a16="http://schemas.microsoft.com/office/drawing/2014/main" id="{A18F5850-37BB-4D9E-A948-7EDE0E3AA5E1}"/>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id="{7B08709A-4D6D-4AAA-8179-1927867F7BA6}"/>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77" name="直線コネクタ 376">
          <a:extLst>
            <a:ext uri="{FF2B5EF4-FFF2-40B4-BE49-F238E27FC236}">
              <a16:creationId xmlns:a16="http://schemas.microsoft.com/office/drawing/2014/main" id="{FB9F043D-FAC6-4096-A3C4-2AFF367BF5D1}"/>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78" name="【一般廃棄物処理施設】&#10;一人当たり有形固定資産（償却資産）額最大値テキスト">
          <a:extLst>
            <a:ext uri="{FF2B5EF4-FFF2-40B4-BE49-F238E27FC236}">
              <a16:creationId xmlns:a16="http://schemas.microsoft.com/office/drawing/2014/main" id="{E7ADA44C-6205-4EA1-802E-E073E1C40205}"/>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79" name="直線コネクタ 378">
          <a:extLst>
            <a:ext uri="{FF2B5EF4-FFF2-40B4-BE49-F238E27FC236}">
              <a16:creationId xmlns:a16="http://schemas.microsoft.com/office/drawing/2014/main" id="{39AC892D-DFEB-4F5B-95F6-58DD89C9D735}"/>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B44F1D1B-81CF-4703-9168-243B6B14B135}"/>
            </a:ext>
          </a:extLst>
        </xdr:cNvPr>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81" name="フローチャート: 判断 380">
          <a:extLst>
            <a:ext uri="{FF2B5EF4-FFF2-40B4-BE49-F238E27FC236}">
              <a16:creationId xmlns:a16="http://schemas.microsoft.com/office/drawing/2014/main" id="{B9575866-237B-4E15-9236-EB4F21C93E8E}"/>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82" name="フローチャート: 判断 381">
          <a:extLst>
            <a:ext uri="{FF2B5EF4-FFF2-40B4-BE49-F238E27FC236}">
              <a16:creationId xmlns:a16="http://schemas.microsoft.com/office/drawing/2014/main" id="{ADE1E02E-5312-4635-AFE0-AE707202F0A0}"/>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83" name="フローチャート: 判断 382">
          <a:extLst>
            <a:ext uri="{FF2B5EF4-FFF2-40B4-BE49-F238E27FC236}">
              <a16:creationId xmlns:a16="http://schemas.microsoft.com/office/drawing/2014/main" id="{6BBCB4F2-A087-49E9-B533-7C483934494E}"/>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84" name="フローチャート: 判断 383">
          <a:extLst>
            <a:ext uri="{FF2B5EF4-FFF2-40B4-BE49-F238E27FC236}">
              <a16:creationId xmlns:a16="http://schemas.microsoft.com/office/drawing/2014/main" id="{93D35CD6-305B-4229-AFE6-F0303D06329E}"/>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85" name="フローチャート: 判断 384">
          <a:extLst>
            <a:ext uri="{FF2B5EF4-FFF2-40B4-BE49-F238E27FC236}">
              <a16:creationId xmlns:a16="http://schemas.microsoft.com/office/drawing/2014/main" id="{B170F180-C672-49A3-A3B5-F3105686DB9C}"/>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376343D-2C45-4CDF-80DB-6A084798576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9A805841-36BD-4EF9-A559-7BB64DB1D1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862346C4-4A79-4CDD-8B7E-C83204E8FA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A5A1F1A7-66E3-43A8-A559-315B35AAE99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07E02E5-4FED-420D-9E1C-09EA2B499D6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26729</xdr:rowOff>
    </xdr:from>
    <xdr:to>
      <xdr:col>116</xdr:col>
      <xdr:colOff>114300</xdr:colOff>
      <xdr:row>41</xdr:row>
      <xdr:rowOff>128329</xdr:rowOff>
    </xdr:to>
    <xdr:sp macro="" textlink="">
      <xdr:nvSpPr>
        <xdr:cNvPr id="391" name="楕円 390">
          <a:extLst>
            <a:ext uri="{FF2B5EF4-FFF2-40B4-BE49-F238E27FC236}">
              <a16:creationId xmlns:a16="http://schemas.microsoft.com/office/drawing/2014/main" id="{390DCF82-38AD-45EC-BC3B-73AAA59999CB}"/>
            </a:ext>
          </a:extLst>
        </xdr:cNvPr>
        <xdr:cNvSpPr/>
      </xdr:nvSpPr>
      <xdr:spPr>
        <a:xfrm>
          <a:off x="22110700" y="70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5156</xdr:rowOff>
    </xdr:from>
    <xdr:ext cx="599010" cy="259045"/>
    <xdr:sp macro="" textlink="">
      <xdr:nvSpPr>
        <xdr:cNvPr id="392" name="【一般廃棄物処理施設】&#10;一人当たり有形固定資産（償却資産）額該当値テキスト">
          <a:extLst>
            <a:ext uri="{FF2B5EF4-FFF2-40B4-BE49-F238E27FC236}">
              <a16:creationId xmlns:a16="http://schemas.microsoft.com/office/drawing/2014/main" id="{E040914A-1299-4EB1-880C-569CF3AC77C3}"/>
            </a:ext>
          </a:extLst>
        </xdr:cNvPr>
        <xdr:cNvSpPr txBox="1"/>
      </xdr:nvSpPr>
      <xdr:spPr>
        <a:xfrm>
          <a:off x="22199600" y="703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28527</xdr:rowOff>
    </xdr:from>
    <xdr:to>
      <xdr:col>112</xdr:col>
      <xdr:colOff>38100</xdr:colOff>
      <xdr:row>41</xdr:row>
      <xdr:rowOff>130127</xdr:rowOff>
    </xdr:to>
    <xdr:sp macro="" textlink="">
      <xdr:nvSpPr>
        <xdr:cNvPr id="393" name="楕円 392">
          <a:extLst>
            <a:ext uri="{FF2B5EF4-FFF2-40B4-BE49-F238E27FC236}">
              <a16:creationId xmlns:a16="http://schemas.microsoft.com/office/drawing/2014/main" id="{5C56E353-1142-4CA6-BC6B-5F971A4E64AF}"/>
            </a:ext>
          </a:extLst>
        </xdr:cNvPr>
        <xdr:cNvSpPr/>
      </xdr:nvSpPr>
      <xdr:spPr>
        <a:xfrm>
          <a:off x="21272500" y="70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77529</xdr:rowOff>
    </xdr:from>
    <xdr:to>
      <xdr:col>116</xdr:col>
      <xdr:colOff>63500</xdr:colOff>
      <xdr:row>41</xdr:row>
      <xdr:rowOff>79327</xdr:rowOff>
    </xdr:to>
    <xdr:cxnSp macro="">
      <xdr:nvCxnSpPr>
        <xdr:cNvPr id="394" name="直線コネクタ 393">
          <a:extLst>
            <a:ext uri="{FF2B5EF4-FFF2-40B4-BE49-F238E27FC236}">
              <a16:creationId xmlns:a16="http://schemas.microsoft.com/office/drawing/2014/main" id="{C6009152-2C20-41C6-A69D-124CD45F4451}"/>
            </a:ext>
          </a:extLst>
        </xdr:cNvPr>
        <xdr:cNvCxnSpPr/>
      </xdr:nvCxnSpPr>
      <xdr:spPr>
        <a:xfrm flipV="1">
          <a:off x="21323300" y="7106979"/>
          <a:ext cx="8382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36463</xdr:rowOff>
    </xdr:from>
    <xdr:to>
      <xdr:col>107</xdr:col>
      <xdr:colOff>101600</xdr:colOff>
      <xdr:row>41</xdr:row>
      <xdr:rowOff>138063</xdr:rowOff>
    </xdr:to>
    <xdr:sp macro="" textlink="">
      <xdr:nvSpPr>
        <xdr:cNvPr id="395" name="楕円 394">
          <a:extLst>
            <a:ext uri="{FF2B5EF4-FFF2-40B4-BE49-F238E27FC236}">
              <a16:creationId xmlns:a16="http://schemas.microsoft.com/office/drawing/2014/main" id="{02BDF2CC-94F6-4424-B19B-760334E07065}"/>
            </a:ext>
          </a:extLst>
        </xdr:cNvPr>
        <xdr:cNvSpPr/>
      </xdr:nvSpPr>
      <xdr:spPr>
        <a:xfrm>
          <a:off x="20383500" y="7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79327</xdr:rowOff>
    </xdr:from>
    <xdr:to>
      <xdr:col>111</xdr:col>
      <xdr:colOff>177800</xdr:colOff>
      <xdr:row>41</xdr:row>
      <xdr:rowOff>87263</xdr:rowOff>
    </xdr:to>
    <xdr:cxnSp macro="">
      <xdr:nvCxnSpPr>
        <xdr:cNvPr id="396" name="直線コネクタ 395">
          <a:extLst>
            <a:ext uri="{FF2B5EF4-FFF2-40B4-BE49-F238E27FC236}">
              <a16:creationId xmlns:a16="http://schemas.microsoft.com/office/drawing/2014/main" id="{B29C7F0B-00A1-4B59-995B-5BBB60A44352}"/>
            </a:ext>
          </a:extLst>
        </xdr:cNvPr>
        <xdr:cNvCxnSpPr/>
      </xdr:nvCxnSpPr>
      <xdr:spPr>
        <a:xfrm flipV="1">
          <a:off x="20434300" y="7108777"/>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57162</xdr:rowOff>
    </xdr:from>
    <xdr:to>
      <xdr:col>102</xdr:col>
      <xdr:colOff>165100</xdr:colOff>
      <xdr:row>41</xdr:row>
      <xdr:rowOff>158762</xdr:rowOff>
    </xdr:to>
    <xdr:sp macro="" textlink="">
      <xdr:nvSpPr>
        <xdr:cNvPr id="397" name="楕円 396">
          <a:extLst>
            <a:ext uri="{FF2B5EF4-FFF2-40B4-BE49-F238E27FC236}">
              <a16:creationId xmlns:a16="http://schemas.microsoft.com/office/drawing/2014/main" id="{0DAFE7BF-C448-46FD-808C-5D8DA7DD5DAB}"/>
            </a:ext>
          </a:extLst>
        </xdr:cNvPr>
        <xdr:cNvSpPr/>
      </xdr:nvSpPr>
      <xdr:spPr>
        <a:xfrm>
          <a:off x="19494500" y="70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87263</xdr:rowOff>
    </xdr:from>
    <xdr:to>
      <xdr:col>107</xdr:col>
      <xdr:colOff>50800</xdr:colOff>
      <xdr:row>41</xdr:row>
      <xdr:rowOff>107962</xdr:rowOff>
    </xdr:to>
    <xdr:cxnSp macro="">
      <xdr:nvCxnSpPr>
        <xdr:cNvPr id="398" name="直線コネクタ 397">
          <a:extLst>
            <a:ext uri="{FF2B5EF4-FFF2-40B4-BE49-F238E27FC236}">
              <a16:creationId xmlns:a16="http://schemas.microsoft.com/office/drawing/2014/main" id="{91E329CC-371D-4F1B-B618-1CDD69B27EB4}"/>
            </a:ext>
          </a:extLst>
        </xdr:cNvPr>
        <xdr:cNvCxnSpPr/>
      </xdr:nvCxnSpPr>
      <xdr:spPr>
        <a:xfrm flipV="1">
          <a:off x="19545300" y="7116713"/>
          <a:ext cx="889000" cy="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148585</xdr:rowOff>
    </xdr:from>
    <xdr:to>
      <xdr:col>98</xdr:col>
      <xdr:colOff>38100</xdr:colOff>
      <xdr:row>41</xdr:row>
      <xdr:rowOff>78735</xdr:rowOff>
    </xdr:to>
    <xdr:sp macro="" textlink="">
      <xdr:nvSpPr>
        <xdr:cNvPr id="399" name="楕円 398">
          <a:extLst>
            <a:ext uri="{FF2B5EF4-FFF2-40B4-BE49-F238E27FC236}">
              <a16:creationId xmlns:a16="http://schemas.microsoft.com/office/drawing/2014/main" id="{7893E133-8416-4A99-BA6A-894DD44B027A}"/>
            </a:ext>
          </a:extLst>
        </xdr:cNvPr>
        <xdr:cNvSpPr/>
      </xdr:nvSpPr>
      <xdr:spPr>
        <a:xfrm>
          <a:off x="18605500" y="70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27935</xdr:rowOff>
    </xdr:from>
    <xdr:to>
      <xdr:col>102</xdr:col>
      <xdr:colOff>114300</xdr:colOff>
      <xdr:row>41</xdr:row>
      <xdr:rowOff>107962</xdr:rowOff>
    </xdr:to>
    <xdr:cxnSp macro="">
      <xdr:nvCxnSpPr>
        <xdr:cNvPr id="400" name="直線コネクタ 399">
          <a:extLst>
            <a:ext uri="{FF2B5EF4-FFF2-40B4-BE49-F238E27FC236}">
              <a16:creationId xmlns:a16="http://schemas.microsoft.com/office/drawing/2014/main" id="{AEBC3C4F-2B13-48F9-B67C-429A324F502E}"/>
            </a:ext>
          </a:extLst>
        </xdr:cNvPr>
        <xdr:cNvCxnSpPr/>
      </xdr:nvCxnSpPr>
      <xdr:spPr>
        <a:xfrm>
          <a:off x="18656300" y="7057385"/>
          <a:ext cx="889000" cy="8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618F182C-4254-4275-BFFF-929DC0AFAAE7}"/>
            </a:ext>
          </a:extLst>
        </xdr:cNvPr>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6503F727-FFD8-404E-B732-8A230A491702}"/>
            </a:ext>
          </a:extLst>
        </xdr:cNvPr>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03" name="n_3aveValue【一般廃棄物処理施設】&#10;一人当たり有形固定資産（償却資産）額">
          <a:extLst>
            <a:ext uri="{FF2B5EF4-FFF2-40B4-BE49-F238E27FC236}">
              <a16:creationId xmlns:a16="http://schemas.microsoft.com/office/drawing/2014/main" id="{BADA59DE-FF62-4862-8DF8-A6C27C1F709C}"/>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128185</xdr:rowOff>
    </xdr:from>
    <xdr:ext cx="534377" cy="259045"/>
    <xdr:sp macro="" textlink="">
      <xdr:nvSpPr>
        <xdr:cNvPr id="404" name="n_4aveValue【一般廃棄物処理施設】&#10;一人当たり有形固定資産（償却資産）額">
          <a:extLst>
            <a:ext uri="{FF2B5EF4-FFF2-40B4-BE49-F238E27FC236}">
              <a16:creationId xmlns:a16="http://schemas.microsoft.com/office/drawing/2014/main" id="{39CE2DFD-70E5-4B82-B0D9-DF3EEFD78FFE}"/>
            </a:ext>
          </a:extLst>
        </xdr:cNvPr>
        <xdr:cNvSpPr txBox="1"/>
      </xdr:nvSpPr>
      <xdr:spPr>
        <a:xfrm>
          <a:off x="18389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121254</xdr:rowOff>
    </xdr:from>
    <xdr:ext cx="599010" cy="259045"/>
    <xdr:sp macro="" textlink="">
      <xdr:nvSpPr>
        <xdr:cNvPr id="405" name="n_1mainValue【一般廃棄物処理施設】&#10;一人当たり有形固定資産（償却資産）額">
          <a:extLst>
            <a:ext uri="{FF2B5EF4-FFF2-40B4-BE49-F238E27FC236}">
              <a16:creationId xmlns:a16="http://schemas.microsoft.com/office/drawing/2014/main" id="{B6E6E861-61EC-4AC3-BFBB-D87A6A079931}"/>
            </a:ext>
          </a:extLst>
        </xdr:cNvPr>
        <xdr:cNvSpPr txBox="1"/>
      </xdr:nvSpPr>
      <xdr:spPr>
        <a:xfrm>
          <a:off x="21011095" y="715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129190</xdr:rowOff>
    </xdr:from>
    <xdr:ext cx="534377" cy="259045"/>
    <xdr:sp macro="" textlink="">
      <xdr:nvSpPr>
        <xdr:cNvPr id="406" name="n_2mainValue【一般廃棄物処理施設】&#10;一人当たり有形固定資産（償却資産）額">
          <a:extLst>
            <a:ext uri="{FF2B5EF4-FFF2-40B4-BE49-F238E27FC236}">
              <a16:creationId xmlns:a16="http://schemas.microsoft.com/office/drawing/2014/main" id="{60830967-1267-4683-9ADA-05265C7A1C05}"/>
            </a:ext>
          </a:extLst>
        </xdr:cNvPr>
        <xdr:cNvSpPr txBox="1"/>
      </xdr:nvSpPr>
      <xdr:spPr>
        <a:xfrm>
          <a:off x="20167111" y="71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149889</xdr:rowOff>
    </xdr:from>
    <xdr:ext cx="534377" cy="259045"/>
    <xdr:sp macro="" textlink="">
      <xdr:nvSpPr>
        <xdr:cNvPr id="407" name="n_3mainValue【一般廃棄物処理施設】&#10;一人当たり有形固定資産（償却資産）額">
          <a:extLst>
            <a:ext uri="{FF2B5EF4-FFF2-40B4-BE49-F238E27FC236}">
              <a16:creationId xmlns:a16="http://schemas.microsoft.com/office/drawing/2014/main" id="{3244ADC6-F3B1-4D53-A7EF-78CDDE6A9E16}"/>
            </a:ext>
          </a:extLst>
        </xdr:cNvPr>
        <xdr:cNvSpPr txBox="1"/>
      </xdr:nvSpPr>
      <xdr:spPr>
        <a:xfrm>
          <a:off x="19278111" y="71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95262</xdr:rowOff>
    </xdr:from>
    <xdr:ext cx="599010" cy="259045"/>
    <xdr:sp macro="" textlink="">
      <xdr:nvSpPr>
        <xdr:cNvPr id="408" name="n_4mainValue【一般廃棄物処理施設】&#10;一人当たり有形固定資産（償却資産）額">
          <a:extLst>
            <a:ext uri="{FF2B5EF4-FFF2-40B4-BE49-F238E27FC236}">
              <a16:creationId xmlns:a16="http://schemas.microsoft.com/office/drawing/2014/main" id="{8509704E-1DFD-4B7D-B850-91A0336BE898}"/>
            </a:ext>
          </a:extLst>
        </xdr:cNvPr>
        <xdr:cNvSpPr txBox="1"/>
      </xdr:nvSpPr>
      <xdr:spPr>
        <a:xfrm>
          <a:off x="18356795" y="678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C0600-068E-4FE2-9D6A-3F14DD9378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3DED4063-0EF9-4F5D-B4C1-F004DA0506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C143D30F-2564-4ACF-A65A-48FB5D1B7B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1B08AB93-0AFA-4161-AF1F-670C3F7A96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B2CB0E40-FF83-4E4D-B3D9-3DC2C9ECC6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68C50767-4E51-454E-B0C6-4B39581D75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84925022-E6E8-4DF4-83CB-2E7A0F4749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7B70B68B-54A6-4BF5-A358-457D2CCCD98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a:extLst>
            <a:ext uri="{FF2B5EF4-FFF2-40B4-BE49-F238E27FC236}">
              <a16:creationId xmlns:a16="http://schemas.microsoft.com/office/drawing/2014/main" id="{C0658546-FACF-4785-AC4D-CAFCE8EBC8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a:extLst>
            <a:ext uri="{FF2B5EF4-FFF2-40B4-BE49-F238E27FC236}">
              <a16:creationId xmlns:a16="http://schemas.microsoft.com/office/drawing/2014/main" id="{B446658C-C81B-49F0-BE5C-6296996ECC0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a:extLst>
            <a:ext uri="{FF2B5EF4-FFF2-40B4-BE49-F238E27FC236}">
              <a16:creationId xmlns:a16="http://schemas.microsoft.com/office/drawing/2014/main" id="{5AF80AD3-204B-4EB6-913C-1CD6B0F1C5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a:extLst>
            <a:ext uri="{FF2B5EF4-FFF2-40B4-BE49-F238E27FC236}">
              <a16:creationId xmlns:a16="http://schemas.microsoft.com/office/drawing/2014/main" id="{0EEBFE80-DFF4-4E0F-86B1-9CE7BAA48E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a:extLst>
            <a:ext uri="{FF2B5EF4-FFF2-40B4-BE49-F238E27FC236}">
              <a16:creationId xmlns:a16="http://schemas.microsoft.com/office/drawing/2014/main" id="{C5D43F29-38B1-4E40-A3BC-E615EB5432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a:extLst>
            <a:ext uri="{FF2B5EF4-FFF2-40B4-BE49-F238E27FC236}">
              <a16:creationId xmlns:a16="http://schemas.microsoft.com/office/drawing/2014/main" id="{EF926703-028F-4928-9385-446B9D2F77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a:extLst>
            <a:ext uri="{FF2B5EF4-FFF2-40B4-BE49-F238E27FC236}">
              <a16:creationId xmlns:a16="http://schemas.microsoft.com/office/drawing/2014/main" id="{AE66E2DD-45B8-4053-9DA0-966EFC1FFD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a:extLst>
            <a:ext uri="{FF2B5EF4-FFF2-40B4-BE49-F238E27FC236}">
              <a16:creationId xmlns:a16="http://schemas.microsoft.com/office/drawing/2014/main" id="{E1CC0940-07F3-4B12-9935-E3AA7D9034A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07294EB4-0403-46C9-AB60-6576C3BAB5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A4E89A4B-64AB-4E13-9B81-D03309D041D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7E791FDB-55E7-4D52-9B2A-8587E2C914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06B7EEB4-FD6A-4C30-A1BF-2292C62D23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8E0904EA-4E27-40E9-A5E5-689A604D78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03432F6B-110C-4A6F-81E5-B9D8159973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C6AB6287-B94E-4455-9A00-00860DE100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CA0A2382-40B4-4AC1-93B0-B825D0BF832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59637B23-770C-4C12-B9CA-24A480B9A8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F8F81C8E-43C2-492E-9133-EF7D6406907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0430EFB5-3814-4CD2-AFDB-505ADE4F368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274193AA-CC33-41C0-A886-AD2EB338EA1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2778B0D2-F13F-4BCE-B971-4BBBE0550A3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182256B0-8ACF-490F-B22A-5A2D2E7F86D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D07ED273-1D1B-459F-BE62-CC558D28109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629610CA-2B89-4BC3-90E8-9828017177F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BCF403D8-E878-4CFF-A1ED-815CCE3894E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76C2224B-3B72-4846-8A7D-45B68B9D7F6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2E69ED1A-4F20-4924-B6DB-F6B80ED1240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0D903B3C-4A8B-4E3F-8BA9-605C5A0833F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2A9F8998-B7E4-4FBB-A9FA-4282E9BE023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B86E8897-82CD-4370-A1CF-48585AA7567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7E41B937-9287-4197-AEC7-1341E66E5C6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E27A77EF-ACC8-4240-BD6D-395E71AA417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3330E924-39D6-4DA0-8924-77CC9154641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50" name="直線コネクタ 449">
          <a:extLst>
            <a:ext uri="{FF2B5EF4-FFF2-40B4-BE49-F238E27FC236}">
              <a16:creationId xmlns:a16="http://schemas.microsoft.com/office/drawing/2014/main" id="{4F6CF54E-1AEC-4F21-B872-85BD2018C593}"/>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51" name="【消防施設】&#10;有形固定資産減価償却率最小値テキスト">
          <a:extLst>
            <a:ext uri="{FF2B5EF4-FFF2-40B4-BE49-F238E27FC236}">
              <a16:creationId xmlns:a16="http://schemas.microsoft.com/office/drawing/2014/main" id="{E64F8BD2-745A-44D0-B1D5-7BB196317649}"/>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52" name="直線コネクタ 451">
          <a:extLst>
            <a:ext uri="{FF2B5EF4-FFF2-40B4-BE49-F238E27FC236}">
              <a16:creationId xmlns:a16="http://schemas.microsoft.com/office/drawing/2014/main" id="{123419F6-4944-49D2-8F20-62E98FA1CA0C}"/>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53" name="【消防施設】&#10;有形固定資産減価償却率最大値テキスト">
          <a:extLst>
            <a:ext uri="{FF2B5EF4-FFF2-40B4-BE49-F238E27FC236}">
              <a16:creationId xmlns:a16="http://schemas.microsoft.com/office/drawing/2014/main" id="{818071C5-8327-4E1D-9B3B-58D06AB9C334}"/>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54" name="直線コネクタ 453">
          <a:extLst>
            <a:ext uri="{FF2B5EF4-FFF2-40B4-BE49-F238E27FC236}">
              <a16:creationId xmlns:a16="http://schemas.microsoft.com/office/drawing/2014/main" id="{7F909A17-8B90-495C-B93F-3E205841A4DF}"/>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D5D4A8C3-B4BA-4D19-9FD6-B2DB9B24036F}"/>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56" name="フローチャート: 判断 455">
          <a:extLst>
            <a:ext uri="{FF2B5EF4-FFF2-40B4-BE49-F238E27FC236}">
              <a16:creationId xmlns:a16="http://schemas.microsoft.com/office/drawing/2014/main" id="{E711D77B-F208-4565-83E5-9EC6011FDA03}"/>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57" name="フローチャート: 判断 456">
          <a:extLst>
            <a:ext uri="{FF2B5EF4-FFF2-40B4-BE49-F238E27FC236}">
              <a16:creationId xmlns:a16="http://schemas.microsoft.com/office/drawing/2014/main" id="{04969B86-B1F4-4908-A562-EAFF2AE5400B}"/>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58" name="フローチャート: 判断 457">
          <a:extLst>
            <a:ext uri="{FF2B5EF4-FFF2-40B4-BE49-F238E27FC236}">
              <a16:creationId xmlns:a16="http://schemas.microsoft.com/office/drawing/2014/main" id="{C52D49F3-81A7-4FF4-AF06-624EEFB35D1C}"/>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59" name="フローチャート: 判断 458">
          <a:extLst>
            <a:ext uri="{FF2B5EF4-FFF2-40B4-BE49-F238E27FC236}">
              <a16:creationId xmlns:a16="http://schemas.microsoft.com/office/drawing/2014/main" id="{A120B64F-201C-460F-ABD0-46FDA3D8EC3B}"/>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460" name="フローチャート: 判断 459">
          <a:extLst>
            <a:ext uri="{FF2B5EF4-FFF2-40B4-BE49-F238E27FC236}">
              <a16:creationId xmlns:a16="http://schemas.microsoft.com/office/drawing/2014/main" id="{1107B439-0CAB-49C8-BED7-782AC39803A8}"/>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A312D7F7-B370-4E89-A168-8DE62A22653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9976F83-BBE7-4AF3-831F-6F3444A1AB8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B485FB22-8498-47D1-A23F-58F4B2D6EA6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6F0523F0-B84B-47CF-83EA-E0980B935B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94690A3D-3A0C-4EB2-BB6C-773410CE0EF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150586</xdr:rowOff>
    </xdr:from>
    <xdr:to>
      <xdr:col>85</xdr:col>
      <xdr:colOff>177800</xdr:colOff>
      <xdr:row>79</xdr:row>
      <xdr:rowOff>80736</xdr:rowOff>
    </xdr:to>
    <xdr:sp macro="" textlink="">
      <xdr:nvSpPr>
        <xdr:cNvPr id="466" name="楕円 465">
          <a:extLst>
            <a:ext uri="{FF2B5EF4-FFF2-40B4-BE49-F238E27FC236}">
              <a16:creationId xmlns:a16="http://schemas.microsoft.com/office/drawing/2014/main" id="{AAF994BE-6686-4DDE-BBFB-C6DFA2938A48}"/>
            </a:ext>
          </a:extLst>
        </xdr:cNvPr>
        <xdr:cNvSpPr/>
      </xdr:nvSpPr>
      <xdr:spPr>
        <a:xfrm>
          <a:off x="16268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2013</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60DC8863-8C58-4010-86F1-6BF326F13A7C}"/>
            </a:ext>
          </a:extLst>
        </xdr:cNvPr>
        <xdr:cNvSpPr txBox="1"/>
      </xdr:nvSpPr>
      <xdr:spPr>
        <a:xfrm>
          <a:off x="16357600"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117929</xdr:rowOff>
    </xdr:from>
    <xdr:to>
      <xdr:col>81</xdr:col>
      <xdr:colOff>101600</xdr:colOff>
      <xdr:row>79</xdr:row>
      <xdr:rowOff>48079</xdr:rowOff>
    </xdr:to>
    <xdr:sp macro="" textlink="">
      <xdr:nvSpPr>
        <xdr:cNvPr id="468" name="楕円 467">
          <a:extLst>
            <a:ext uri="{FF2B5EF4-FFF2-40B4-BE49-F238E27FC236}">
              <a16:creationId xmlns:a16="http://schemas.microsoft.com/office/drawing/2014/main" id="{5BB71B8E-A1FE-4EF9-BF0C-C8A407504BB5}"/>
            </a:ext>
          </a:extLst>
        </xdr:cNvPr>
        <xdr:cNvSpPr/>
      </xdr:nvSpPr>
      <xdr:spPr>
        <a:xfrm>
          <a:off x="15430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168729</xdr:rowOff>
    </xdr:from>
    <xdr:to>
      <xdr:col>85</xdr:col>
      <xdr:colOff>127000</xdr:colOff>
      <xdr:row>79</xdr:row>
      <xdr:rowOff>29936</xdr:rowOff>
    </xdr:to>
    <xdr:cxnSp macro="">
      <xdr:nvCxnSpPr>
        <xdr:cNvPr id="469" name="直線コネクタ 468">
          <a:extLst>
            <a:ext uri="{FF2B5EF4-FFF2-40B4-BE49-F238E27FC236}">
              <a16:creationId xmlns:a16="http://schemas.microsoft.com/office/drawing/2014/main" id="{461AA90D-F9B0-4425-8292-46B3121ADAB9}"/>
            </a:ext>
          </a:extLst>
        </xdr:cNvPr>
        <xdr:cNvCxnSpPr/>
      </xdr:nvCxnSpPr>
      <xdr:spPr>
        <a:xfrm>
          <a:off x="15481300" y="13541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85271</xdr:rowOff>
    </xdr:from>
    <xdr:to>
      <xdr:col>76</xdr:col>
      <xdr:colOff>165100</xdr:colOff>
      <xdr:row>79</xdr:row>
      <xdr:rowOff>15421</xdr:rowOff>
    </xdr:to>
    <xdr:sp macro="" textlink="">
      <xdr:nvSpPr>
        <xdr:cNvPr id="470" name="楕円 469">
          <a:extLst>
            <a:ext uri="{FF2B5EF4-FFF2-40B4-BE49-F238E27FC236}">
              <a16:creationId xmlns:a16="http://schemas.microsoft.com/office/drawing/2014/main" id="{93B9959E-B180-44ED-B956-4CBD05F7372E}"/>
            </a:ext>
          </a:extLst>
        </xdr:cNvPr>
        <xdr:cNvSpPr/>
      </xdr:nvSpPr>
      <xdr:spPr>
        <a:xfrm>
          <a:off x="14541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136071</xdr:rowOff>
    </xdr:from>
    <xdr:to>
      <xdr:col>81</xdr:col>
      <xdr:colOff>50800</xdr:colOff>
      <xdr:row>78</xdr:row>
      <xdr:rowOff>168729</xdr:rowOff>
    </xdr:to>
    <xdr:cxnSp macro="">
      <xdr:nvCxnSpPr>
        <xdr:cNvPr id="471" name="直線コネクタ 470">
          <a:extLst>
            <a:ext uri="{FF2B5EF4-FFF2-40B4-BE49-F238E27FC236}">
              <a16:creationId xmlns:a16="http://schemas.microsoft.com/office/drawing/2014/main" id="{3F2B9590-E75B-4A80-ABFD-F926166CC45D}"/>
            </a:ext>
          </a:extLst>
        </xdr:cNvPr>
        <xdr:cNvCxnSpPr/>
      </xdr:nvCxnSpPr>
      <xdr:spPr>
        <a:xfrm>
          <a:off x="14592300" y="1350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52614</xdr:rowOff>
    </xdr:from>
    <xdr:to>
      <xdr:col>72</xdr:col>
      <xdr:colOff>38100</xdr:colOff>
      <xdr:row>78</xdr:row>
      <xdr:rowOff>154214</xdr:rowOff>
    </xdr:to>
    <xdr:sp macro="" textlink="">
      <xdr:nvSpPr>
        <xdr:cNvPr id="472" name="楕円 471">
          <a:extLst>
            <a:ext uri="{FF2B5EF4-FFF2-40B4-BE49-F238E27FC236}">
              <a16:creationId xmlns:a16="http://schemas.microsoft.com/office/drawing/2014/main" id="{2961E4BA-B02D-4A7F-9500-2C6E2AA4743F}"/>
            </a:ext>
          </a:extLst>
        </xdr:cNvPr>
        <xdr:cNvSpPr/>
      </xdr:nvSpPr>
      <xdr:spPr>
        <a:xfrm>
          <a:off x="13652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103414</xdr:rowOff>
    </xdr:from>
    <xdr:to>
      <xdr:col>76</xdr:col>
      <xdr:colOff>114300</xdr:colOff>
      <xdr:row>78</xdr:row>
      <xdr:rowOff>136071</xdr:rowOff>
    </xdr:to>
    <xdr:cxnSp macro="">
      <xdr:nvCxnSpPr>
        <xdr:cNvPr id="473" name="直線コネクタ 472">
          <a:extLst>
            <a:ext uri="{FF2B5EF4-FFF2-40B4-BE49-F238E27FC236}">
              <a16:creationId xmlns:a16="http://schemas.microsoft.com/office/drawing/2014/main" id="{14E53F0A-BF0D-43CD-991E-FBA7B7FC93B4}"/>
            </a:ext>
          </a:extLst>
        </xdr:cNvPr>
        <xdr:cNvCxnSpPr/>
      </xdr:nvCxnSpPr>
      <xdr:spPr>
        <a:xfrm>
          <a:off x="13703300" y="1347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19957</xdr:rowOff>
    </xdr:from>
    <xdr:to>
      <xdr:col>67</xdr:col>
      <xdr:colOff>101600</xdr:colOff>
      <xdr:row>78</xdr:row>
      <xdr:rowOff>121557</xdr:rowOff>
    </xdr:to>
    <xdr:sp macro="" textlink="">
      <xdr:nvSpPr>
        <xdr:cNvPr id="474" name="楕円 473">
          <a:extLst>
            <a:ext uri="{FF2B5EF4-FFF2-40B4-BE49-F238E27FC236}">
              <a16:creationId xmlns:a16="http://schemas.microsoft.com/office/drawing/2014/main" id="{7C854409-DC01-49B3-8B93-558FE6B85D24}"/>
            </a:ext>
          </a:extLst>
        </xdr:cNvPr>
        <xdr:cNvSpPr/>
      </xdr:nvSpPr>
      <xdr:spPr>
        <a:xfrm>
          <a:off x="12763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70757</xdr:rowOff>
    </xdr:from>
    <xdr:to>
      <xdr:col>71</xdr:col>
      <xdr:colOff>177800</xdr:colOff>
      <xdr:row>78</xdr:row>
      <xdr:rowOff>103414</xdr:rowOff>
    </xdr:to>
    <xdr:cxnSp macro="">
      <xdr:nvCxnSpPr>
        <xdr:cNvPr id="475" name="直線コネクタ 474">
          <a:extLst>
            <a:ext uri="{FF2B5EF4-FFF2-40B4-BE49-F238E27FC236}">
              <a16:creationId xmlns:a16="http://schemas.microsoft.com/office/drawing/2014/main" id="{43EAC278-6322-40B7-AC86-0AD01E6E04EA}"/>
            </a:ext>
          </a:extLst>
        </xdr:cNvPr>
        <xdr:cNvCxnSpPr/>
      </xdr:nvCxnSpPr>
      <xdr:spPr>
        <a:xfrm>
          <a:off x="12814300" y="1344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476" name="n_1aveValue【消防施設】&#10;有形固定資産減価償却率">
          <a:extLst>
            <a:ext uri="{FF2B5EF4-FFF2-40B4-BE49-F238E27FC236}">
              <a16:creationId xmlns:a16="http://schemas.microsoft.com/office/drawing/2014/main" id="{2298A062-0DE3-4B8B-9C82-7B04317B1EC1}"/>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477" name="n_2aveValue【消防施設】&#10;有形固定資産減価償却率">
          <a:extLst>
            <a:ext uri="{FF2B5EF4-FFF2-40B4-BE49-F238E27FC236}">
              <a16:creationId xmlns:a16="http://schemas.microsoft.com/office/drawing/2014/main" id="{75BF26E3-DAB7-4329-9236-ABBC570409F4}"/>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478" name="n_3aveValue【消防施設】&#10;有形固定資産減価償却率">
          <a:extLst>
            <a:ext uri="{FF2B5EF4-FFF2-40B4-BE49-F238E27FC236}">
              <a16:creationId xmlns:a16="http://schemas.microsoft.com/office/drawing/2014/main" id="{2D5B21C4-655F-483F-9BB5-9685CBE3217A}"/>
            </a:ext>
          </a:extLst>
        </xdr:cNvPr>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479" name="n_4aveValue【消防施設】&#10;有形固定資産減価償却率">
          <a:extLst>
            <a:ext uri="{FF2B5EF4-FFF2-40B4-BE49-F238E27FC236}">
              <a16:creationId xmlns:a16="http://schemas.microsoft.com/office/drawing/2014/main" id="{20F24B69-8BC6-4146-A6A9-D49941CE55BE}"/>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64606</xdr:rowOff>
    </xdr:from>
    <xdr:ext cx="405111" cy="259045"/>
    <xdr:sp macro="" textlink="">
      <xdr:nvSpPr>
        <xdr:cNvPr id="480" name="n_1mainValue【消防施設】&#10;有形固定資産減価償却率">
          <a:extLst>
            <a:ext uri="{FF2B5EF4-FFF2-40B4-BE49-F238E27FC236}">
              <a16:creationId xmlns:a16="http://schemas.microsoft.com/office/drawing/2014/main" id="{44551860-F2A1-4E82-887D-CD8047DB93B8}"/>
            </a:ext>
          </a:extLst>
        </xdr:cNvPr>
        <xdr:cNvSpPr txBox="1"/>
      </xdr:nvSpPr>
      <xdr:spPr>
        <a:xfrm>
          <a:off x="15266044"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31948</xdr:rowOff>
    </xdr:from>
    <xdr:ext cx="405111" cy="259045"/>
    <xdr:sp macro="" textlink="">
      <xdr:nvSpPr>
        <xdr:cNvPr id="481" name="n_2mainValue【消防施設】&#10;有形固定資産減価償却率">
          <a:extLst>
            <a:ext uri="{FF2B5EF4-FFF2-40B4-BE49-F238E27FC236}">
              <a16:creationId xmlns:a16="http://schemas.microsoft.com/office/drawing/2014/main" id="{42E19E75-B7A1-4A6B-B506-1ECDA5250C08}"/>
            </a:ext>
          </a:extLst>
        </xdr:cNvPr>
        <xdr:cNvSpPr txBox="1"/>
      </xdr:nvSpPr>
      <xdr:spPr>
        <a:xfrm>
          <a:off x="14389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170741</xdr:rowOff>
    </xdr:from>
    <xdr:ext cx="405111" cy="259045"/>
    <xdr:sp macro="" textlink="">
      <xdr:nvSpPr>
        <xdr:cNvPr id="482" name="n_3mainValue【消防施設】&#10;有形固定資産減価償却率">
          <a:extLst>
            <a:ext uri="{FF2B5EF4-FFF2-40B4-BE49-F238E27FC236}">
              <a16:creationId xmlns:a16="http://schemas.microsoft.com/office/drawing/2014/main" id="{82F950AE-E5D1-4E85-B509-D1D6BF08D356}"/>
            </a:ext>
          </a:extLst>
        </xdr:cNvPr>
        <xdr:cNvSpPr txBox="1"/>
      </xdr:nvSpPr>
      <xdr:spPr>
        <a:xfrm>
          <a:off x="13500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138084</xdr:rowOff>
    </xdr:from>
    <xdr:ext cx="405111" cy="259045"/>
    <xdr:sp macro="" textlink="">
      <xdr:nvSpPr>
        <xdr:cNvPr id="483" name="n_4mainValue【消防施設】&#10;有形固定資産減価償却率">
          <a:extLst>
            <a:ext uri="{FF2B5EF4-FFF2-40B4-BE49-F238E27FC236}">
              <a16:creationId xmlns:a16="http://schemas.microsoft.com/office/drawing/2014/main" id="{C1E95A14-013F-42B8-BC07-61ED8C1C8D36}"/>
            </a:ext>
          </a:extLst>
        </xdr:cNvPr>
        <xdr:cNvSpPr txBox="1"/>
      </xdr:nvSpPr>
      <xdr:spPr>
        <a:xfrm>
          <a:off x="126117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BF9195ED-FF76-4787-B1AA-6F1ACAFC3E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2708435E-73DD-4060-B3E7-FA12DB25BF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16C71EA2-D807-4725-A6B5-825367DD803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B4A2D868-9045-4F11-AE93-25D9DF6481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5C299F4D-98EC-455D-911D-B16451522E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0A4AAC9B-5130-447E-AC75-4A15119200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77F0B3A1-365A-4A4E-A06F-99C808236BD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FCC3E1B6-4200-4F50-8511-838EFC9833B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5C2B443F-3ED7-4CD8-BBD3-19576B08F4D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CE303AA0-503F-4CF3-A23D-9017EE4ACC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4" name="直線コネクタ 493">
          <a:extLst>
            <a:ext uri="{FF2B5EF4-FFF2-40B4-BE49-F238E27FC236}">
              <a16:creationId xmlns:a16="http://schemas.microsoft.com/office/drawing/2014/main" id="{2E331173-2C86-499D-B85C-D5D4B9AF127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5" name="テキスト ボックス 494">
          <a:extLst>
            <a:ext uri="{FF2B5EF4-FFF2-40B4-BE49-F238E27FC236}">
              <a16:creationId xmlns:a16="http://schemas.microsoft.com/office/drawing/2014/main" id="{E0C98C3B-533E-486C-BADE-5BF9061ECF6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6" name="直線コネクタ 495">
          <a:extLst>
            <a:ext uri="{FF2B5EF4-FFF2-40B4-BE49-F238E27FC236}">
              <a16:creationId xmlns:a16="http://schemas.microsoft.com/office/drawing/2014/main" id="{F98EB903-0ACA-483D-8DFB-1159C30C38E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7" name="テキスト ボックス 496">
          <a:extLst>
            <a:ext uri="{FF2B5EF4-FFF2-40B4-BE49-F238E27FC236}">
              <a16:creationId xmlns:a16="http://schemas.microsoft.com/office/drawing/2014/main" id="{21D21E99-9329-43AD-A51C-37B0C8980DC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8" name="直線コネクタ 497">
          <a:extLst>
            <a:ext uri="{FF2B5EF4-FFF2-40B4-BE49-F238E27FC236}">
              <a16:creationId xmlns:a16="http://schemas.microsoft.com/office/drawing/2014/main" id="{5420C294-7568-4A7F-8830-6AB3B8551F8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9" name="テキスト ボックス 498">
          <a:extLst>
            <a:ext uri="{FF2B5EF4-FFF2-40B4-BE49-F238E27FC236}">
              <a16:creationId xmlns:a16="http://schemas.microsoft.com/office/drawing/2014/main" id="{414D4037-B907-40AC-9CDA-1F4A76C1995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0" name="直線コネクタ 499">
          <a:extLst>
            <a:ext uri="{FF2B5EF4-FFF2-40B4-BE49-F238E27FC236}">
              <a16:creationId xmlns:a16="http://schemas.microsoft.com/office/drawing/2014/main" id="{7B9F64F6-C5C4-4102-A71C-EBA79635D5E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1" name="テキスト ボックス 500">
          <a:extLst>
            <a:ext uri="{FF2B5EF4-FFF2-40B4-BE49-F238E27FC236}">
              <a16:creationId xmlns:a16="http://schemas.microsoft.com/office/drawing/2014/main" id="{3D49390F-A118-40E2-9D04-ED201541C72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a:extLst>
            <a:ext uri="{FF2B5EF4-FFF2-40B4-BE49-F238E27FC236}">
              <a16:creationId xmlns:a16="http://schemas.microsoft.com/office/drawing/2014/main" id="{4161FE9A-1FE8-4023-A77F-105DF33F75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106E10C2-F404-494C-BE2D-9A1EBEABFF7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a:extLst>
            <a:ext uri="{FF2B5EF4-FFF2-40B4-BE49-F238E27FC236}">
              <a16:creationId xmlns:a16="http://schemas.microsoft.com/office/drawing/2014/main" id="{EE10141E-A80E-419C-862A-C596349EF6B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05" name="直線コネクタ 504">
          <a:extLst>
            <a:ext uri="{FF2B5EF4-FFF2-40B4-BE49-F238E27FC236}">
              <a16:creationId xmlns:a16="http://schemas.microsoft.com/office/drawing/2014/main" id="{2CF1AF73-2611-44B4-AFEA-D238B6ED1A53}"/>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06" name="【消防施設】&#10;一人当たり面積最小値テキスト">
          <a:extLst>
            <a:ext uri="{FF2B5EF4-FFF2-40B4-BE49-F238E27FC236}">
              <a16:creationId xmlns:a16="http://schemas.microsoft.com/office/drawing/2014/main" id="{5F9C619A-34D9-42A9-9493-22455F7BD44E}"/>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07" name="直線コネクタ 506">
          <a:extLst>
            <a:ext uri="{FF2B5EF4-FFF2-40B4-BE49-F238E27FC236}">
              <a16:creationId xmlns:a16="http://schemas.microsoft.com/office/drawing/2014/main" id="{E9DE1969-D086-421E-8370-B54CD85EC6DD}"/>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08" name="【消防施設】&#10;一人当たり面積最大値テキスト">
          <a:extLst>
            <a:ext uri="{FF2B5EF4-FFF2-40B4-BE49-F238E27FC236}">
              <a16:creationId xmlns:a16="http://schemas.microsoft.com/office/drawing/2014/main" id="{7A0BF93B-CA9F-4467-9C86-6AA6F3AEB2E6}"/>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09" name="直線コネクタ 508">
          <a:extLst>
            <a:ext uri="{FF2B5EF4-FFF2-40B4-BE49-F238E27FC236}">
              <a16:creationId xmlns:a16="http://schemas.microsoft.com/office/drawing/2014/main" id="{EB0E6EDE-48BC-4911-857A-0BE064B84D34}"/>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10" name="【消防施設】&#10;一人当たり面積平均値テキスト">
          <a:extLst>
            <a:ext uri="{FF2B5EF4-FFF2-40B4-BE49-F238E27FC236}">
              <a16:creationId xmlns:a16="http://schemas.microsoft.com/office/drawing/2014/main" id="{92846B1D-136A-4CE2-8260-131D5152C2E2}"/>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11" name="フローチャート: 判断 510">
          <a:extLst>
            <a:ext uri="{FF2B5EF4-FFF2-40B4-BE49-F238E27FC236}">
              <a16:creationId xmlns:a16="http://schemas.microsoft.com/office/drawing/2014/main" id="{89FCA184-8AEC-4AD7-BCA2-B701F0DAC4D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12" name="フローチャート: 判断 511">
          <a:extLst>
            <a:ext uri="{FF2B5EF4-FFF2-40B4-BE49-F238E27FC236}">
              <a16:creationId xmlns:a16="http://schemas.microsoft.com/office/drawing/2014/main" id="{2B0C940A-F40E-411B-8540-77EC31DDB6F5}"/>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13" name="フローチャート: 判断 512">
          <a:extLst>
            <a:ext uri="{FF2B5EF4-FFF2-40B4-BE49-F238E27FC236}">
              <a16:creationId xmlns:a16="http://schemas.microsoft.com/office/drawing/2014/main" id="{D0D48DDE-53AE-4C47-B41A-582CA3EEE1EC}"/>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14" name="フローチャート: 判断 513">
          <a:extLst>
            <a:ext uri="{FF2B5EF4-FFF2-40B4-BE49-F238E27FC236}">
              <a16:creationId xmlns:a16="http://schemas.microsoft.com/office/drawing/2014/main" id="{2BDE59E0-A964-4A2D-9967-E4752B4250D3}"/>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15" name="フローチャート: 判断 514">
          <a:extLst>
            <a:ext uri="{FF2B5EF4-FFF2-40B4-BE49-F238E27FC236}">
              <a16:creationId xmlns:a16="http://schemas.microsoft.com/office/drawing/2014/main" id="{4899C020-E581-48BE-9003-51E80D1A7307}"/>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C0283CC6-F404-42D8-8F5D-C4831266B0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8283BCB4-D60A-4A1D-B5B3-0D3DC4CBDCE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41425D5D-1A57-4E53-9021-5772662F560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D1E3C9A7-B88D-4785-9A77-7ABA9A38AE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FD43F5D9-4120-4E36-86C6-39ADD96669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143205</xdr:rowOff>
    </xdr:from>
    <xdr:to>
      <xdr:col>116</xdr:col>
      <xdr:colOff>114300</xdr:colOff>
      <xdr:row>86</xdr:row>
      <xdr:rowOff>73355</xdr:rowOff>
    </xdr:to>
    <xdr:sp macro="" textlink="">
      <xdr:nvSpPr>
        <xdr:cNvPr id="521" name="楕円 520">
          <a:extLst>
            <a:ext uri="{FF2B5EF4-FFF2-40B4-BE49-F238E27FC236}">
              <a16:creationId xmlns:a16="http://schemas.microsoft.com/office/drawing/2014/main" id="{C6232E90-46AB-423E-B10E-B4CDC27A241C}"/>
            </a:ext>
          </a:extLst>
        </xdr:cNvPr>
        <xdr:cNvSpPr/>
      </xdr:nvSpPr>
      <xdr:spPr>
        <a:xfrm>
          <a:off x="221107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58132</xdr:rowOff>
    </xdr:from>
    <xdr:ext cx="469744" cy="259045"/>
    <xdr:sp macro="" textlink="">
      <xdr:nvSpPr>
        <xdr:cNvPr id="522" name="【消防施設】&#10;一人当たり面積該当値テキスト">
          <a:extLst>
            <a:ext uri="{FF2B5EF4-FFF2-40B4-BE49-F238E27FC236}">
              <a16:creationId xmlns:a16="http://schemas.microsoft.com/office/drawing/2014/main" id="{7888F2E1-CD23-4BB4-AE97-C76CE2CF56EF}"/>
            </a:ext>
          </a:extLst>
        </xdr:cNvPr>
        <xdr:cNvSpPr txBox="1"/>
      </xdr:nvSpPr>
      <xdr:spPr>
        <a:xfrm>
          <a:off x="22199600" y="146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143205</xdr:rowOff>
    </xdr:from>
    <xdr:to>
      <xdr:col>112</xdr:col>
      <xdr:colOff>38100</xdr:colOff>
      <xdr:row>86</xdr:row>
      <xdr:rowOff>73355</xdr:rowOff>
    </xdr:to>
    <xdr:sp macro="" textlink="">
      <xdr:nvSpPr>
        <xdr:cNvPr id="523" name="楕円 522">
          <a:extLst>
            <a:ext uri="{FF2B5EF4-FFF2-40B4-BE49-F238E27FC236}">
              <a16:creationId xmlns:a16="http://schemas.microsoft.com/office/drawing/2014/main" id="{BA050121-F193-4D65-948B-06F3A3448531}"/>
            </a:ext>
          </a:extLst>
        </xdr:cNvPr>
        <xdr:cNvSpPr/>
      </xdr:nvSpPr>
      <xdr:spPr>
        <a:xfrm>
          <a:off x="21272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22555</xdr:rowOff>
    </xdr:from>
    <xdr:to>
      <xdr:col>116</xdr:col>
      <xdr:colOff>63500</xdr:colOff>
      <xdr:row>86</xdr:row>
      <xdr:rowOff>22555</xdr:rowOff>
    </xdr:to>
    <xdr:cxnSp macro="">
      <xdr:nvCxnSpPr>
        <xdr:cNvPr id="524" name="直線コネクタ 523">
          <a:extLst>
            <a:ext uri="{FF2B5EF4-FFF2-40B4-BE49-F238E27FC236}">
              <a16:creationId xmlns:a16="http://schemas.microsoft.com/office/drawing/2014/main" id="{901434BC-30CF-4B04-BB0D-7E949DB97871}"/>
            </a:ext>
          </a:extLst>
        </xdr:cNvPr>
        <xdr:cNvCxnSpPr/>
      </xdr:nvCxnSpPr>
      <xdr:spPr>
        <a:xfrm>
          <a:off x="21323300" y="14767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143663</xdr:rowOff>
    </xdr:from>
    <xdr:to>
      <xdr:col>107</xdr:col>
      <xdr:colOff>101600</xdr:colOff>
      <xdr:row>86</xdr:row>
      <xdr:rowOff>73813</xdr:rowOff>
    </xdr:to>
    <xdr:sp macro="" textlink="">
      <xdr:nvSpPr>
        <xdr:cNvPr id="525" name="楕円 524">
          <a:extLst>
            <a:ext uri="{FF2B5EF4-FFF2-40B4-BE49-F238E27FC236}">
              <a16:creationId xmlns:a16="http://schemas.microsoft.com/office/drawing/2014/main" id="{7F54DC44-C7FA-43FE-BE68-DF3E56860D91}"/>
            </a:ext>
          </a:extLst>
        </xdr:cNvPr>
        <xdr:cNvSpPr/>
      </xdr:nvSpPr>
      <xdr:spPr>
        <a:xfrm>
          <a:off x="20383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22555</xdr:rowOff>
    </xdr:from>
    <xdr:to>
      <xdr:col>111</xdr:col>
      <xdr:colOff>177800</xdr:colOff>
      <xdr:row>86</xdr:row>
      <xdr:rowOff>23013</xdr:rowOff>
    </xdr:to>
    <xdr:cxnSp macro="">
      <xdr:nvCxnSpPr>
        <xdr:cNvPr id="526" name="直線コネクタ 525">
          <a:extLst>
            <a:ext uri="{FF2B5EF4-FFF2-40B4-BE49-F238E27FC236}">
              <a16:creationId xmlns:a16="http://schemas.microsoft.com/office/drawing/2014/main" id="{01F985EF-D593-45DB-B0E4-8576443DB505}"/>
            </a:ext>
          </a:extLst>
        </xdr:cNvPr>
        <xdr:cNvCxnSpPr/>
      </xdr:nvCxnSpPr>
      <xdr:spPr>
        <a:xfrm flipV="1">
          <a:off x="20434300" y="1476725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143663</xdr:rowOff>
    </xdr:from>
    <xdr:to>
      <xdr:col>102</xdr:col>
      <xdr:colOff>165100</xdr:colOff>
      <xdr:row>86</xdr:row>
      <xdr:rowOff>73813</xdr:rowOff>
    </xdr:to>
    <xdr:sp macro="" textlink="">
      <xdr:nvSpPr>
        <xdr:cNvPr id="527" name="楕円 526">
          <a:extLst>
            <a:ext uri="{FF2B5EF4-FFF2-40B4-BE49-F238E27FC236}">
              <a16:creationId xmlns:a16="http://schemas.microsoft.com/office/drawing/2014/main" id="{8DA2A4EA-FE46-4D39-96BD-BB1038F554B6}"/>
            </a:ext>
          </a:extLst>
        </xdr:cNvPr>
        <xdr:cNvSpPr/>
      </xdr:nvSpPr>
      <xdr:spPr>
        <a:xfrm>
          <a:off x="19494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23013</xdr:rowOff>
    </xdr:from>
    <xdr:to>
      <xdr:col>107</xdr:col>
      <xdr:colOff>50800</xdr:colOff>
      <xdr:row>86</xdr:row>
      <xdr:rowOff>23013</xdr:rowOff>
    </xdr:to>
    <xdr:cxnSp macro="">
      <xdr:nvCxnSpPr>
        <xdr:cNvPr id="528" name="直線コネクタ 527">
          <a:extLst>
            <a:ext uri="{FF2B5EF4-FFF2-40B4-BE49-F238E27FC236}">
              <a16:creationId xmlns:a16="http://schemas.microsoft.com/office/drawing/2014/main" id="{CB66CBEC-66CB-4487-914A-E374F0355D72}"/>
            </a:ext>
          </a:extLst>
        </xdr:cNvPr>
        <xdr:cNvCxnSpPr/>
      </xdr:nvCxnSpPr>
      <xdr:spPr>
        <a:xfrm>
          <a:off x="19545300" y="14767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143663</xdr:rowOff>
    </xdr:from>
    <xdr:to>
      <xdr:col>98</xdr:col>
      <xdr:colOff>38100</xdr:colOff>
      <xdr:row>86</xdr:row>
      <xdr:rowOff>73813</xdr:rowOff>
    </xdr:to>
    <xdr:sp macro="" textlink="">
      <xdr:nvSpPr>
        <xdr:cNvPr id="529" name="楕円 528">
          <a:extLst>
            <a:ext uri="{FF2B5EF4-FFF2-40B4-BE49-F238E27FC236}">
              <a16:creationId xmlns:a16="http://schemas.microsoft.com/office/drawing/2014/main" id="{87D6FF0F-0C80-4BD2-A4A3-8B92F9FD4ABA}"/>
            </a:ext>
          </a:extLst>
        </xdr:cNvPr>
        <xdr:cNvSpPr/>
      </xdr:nvSpPr>
      <xdr:spPr>
        <a:xfrm>
          <a:off x="18605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23013</xdr:rowOff>
    </xdr:from>
    <xdr:to>
      <xdr:col>102</xdr:col>
      <xdr:colOff>114300</xdr:colOff>
      <xdr:row>86</xdr:row>
      <xdr:rowOff>23013</xdr:rowOff>
    </xdr:to>
    <xdr:cxnSp macro="">
      <xdr:nvCxnSpPr>
        <xdr:cNvPr id="530" name="直線コネクタ 529">
          <a:extLst>
            <a:ext uri="{FF2B5EF4-FFF2-40B4-BE49-F238E27FC236}">
              <a16:creationId xmlns:a16="http://schemas.microsoft.com/office/drawing/2014/main" id="{6A40567F-0B9C-4969-A1D4-289D7E02141B}"/>
            </a:ext>
          </a:extLst>
        </xdr:cNvPr>
        <xdr:cNvCxnSpPr/>
      </xdr:nvCxnSpPr>
      <xdr:spPr>
        <a:xfrm>
          <a:off x="18656300" y="14767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31" name="n_1aveValue【消防施設】&#10;一人当たり面積">
          <a:extLst>
            <a:ext uri="{FF2B5EF4-FFF2-40B4-BE49-F238E27FC236}">
              <a16:creationId xmlns:a16="http://schemas.microsoft.com/office/drawing/2014/main" id="{4D2DBA38-75DA-4C59-AD55-4F32DC6ADA7F}"/>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32" name="n_2aveValue【消防施設】&#10;一人当たり面積">
          <a:extLst>
            <a:ext uri="{FF2B5EF4-FFF2-40B4-BE49-F238E27FC236}">
              <a16:creationId xmlns:a16="http://schemas.microsoft.com/office/drawing/2014/main" id="{93D08100-D63F-4C26-96A8-2BC9FA1CDC1C}"/>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33" name="n_3aveValue【消防施設】&#10;一人当たり面積">
          <a:extLst>
            <a:ext uri="{FF2B5EF4-FFF2-40B4-BE49-F238E27FC236}">
              <a16:creationId xmlns:a16="http://schemas.microsoft.com/office/drawing/2014/main" id="{368319C3-92EE-4E55-88AD-51AD70AA6C12}"/>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34" name="n_4aveValue【消防施設】&#10;一人当たり面積">
          <a:extLst>
            <a:ext uri="{FF2B5EF4-FFF2-40B4-BE49-F238E27FC236}">
              <a16:creationId xmlns:a16="http://schemas.microsoft.com/office/drawing/2014/main" id="{E61B22DC-05A6-4181-8930-1E222E185B33}"/>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64482</xdr:rowOff>
    </xdr:from>
    <xdr:ext cx="469744" cy="259045"/>
    <xdr:sp macro="" textlink="">
      <xdr:nvSpPr>
        <xdr:cNvPr id="535" name="n_1mainValue【消防施設】&#10;一人当たり面積">
          <a:extLst>
            <a:ext uri="{FF2B5EF4-FFF2-40B4-BE49-F238E27FC236}">
              <a16:creationId xmlns:a16="http://schemas.microsoft.com/office/drawing/2014/main" id="{0A0F8E00-5C76-40ED-8A7F-C845583292C4}"/>
            </a:ext>
          </a:extLst>
        </xdr:cNvPr>
        <xdr:cNvSpPr txBox="1"/>
      </xdr:nvSpPr>
      <xdr:spPr>
        <a:xfrm>
          <a:off x="210757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64940</xdr:rowOff>
    </xdr:from>
    <xdr:ext cx="469744" cy="259045"/>
    <xdr:sp macro="" textlink="">
      <xdr:nvSpPr>
        <xdr:cNvPr id="536" name="n_2mainValue【消防施設】&#10;一人当たり面積">
          <a:extLst>
            <a:ext uri="{FF2B5EF4-FFF2-40B4-BE49-F238E27FC236}">
              <a16:creationId xmlns:a16="http://schemas.microsoft.com/office/drawing/2014/main" id="{76554EC1-ED19-4E52-828B-716CF5A20C54}"/>
            </a:ext>
          </a:extLst>
        </xdr:cNvPr>
        <xdr:cNvSpPr txBox="1"/>
      </xdr:nvSpPr>
      <xdr:spPr>
        <a:xfrm>
          <a:off x="20199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64940</xdr:rowOff>
    </xdr:from>
    <xdr:ext cx="469744" cy="259045"/>
    <xdr:sp macro="" textlink="">
      <xdr:nvSpPr>
        <xdr:cNvPr id="537" name="n_3mainValue【消防施設】&#10;一人当たり面積">
          <a:extLst>
            <a:ext uri="{FF2B5EF4-FFF2-40B4-BE49-F238E27FC236}">
              <a16:creationId xmlns:a16="http://schemas.microsoft.com/office/drawing/2014/main" id="{F51C8DBF-7399-4C86-9D54-2D04D5957875}"/>
            </a:ext>
          </a:extLst>
        </xdr:cNvPr>
        <xdr:cNvSpPr txBox="1"/>
      </xdr:nvSpPr>
      <xdr:spPr>
        <a:xfrm>
          <a:off x="19310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64940</xdr:rowOff>
    </xdr:from>
    <xdr:ext cx="469744" cy="259045"/>
    <xdr:sp macro="" textlink="">
      <xdr:nvSpPr>
        <xdr:cNvPr id="538" name="n_4mainValue【消防施設】&#10;一人当たり面積">
          <a:extLst>
            <a:ext uri="{FF2B5EF4-FFF2-40B4-BE49-F238E27FC236}">
              <a16:creationId xmlns:a16="http://schemas.microsoft.com/office/drawing/2014/main" id="{E8DFFC50-E4B7-48FE-AB37-457E7162A372}"/>
            </a:ext>
          </a:extLst>
        </xdr:cNvPr>
        <xdr:cNvSpPr txBox="1"/>
      </xdr:nvSpPr>
      <xdr:spPr>
        <a:xfrm>
          <a:off x="18421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06AFAF14-6925-40F6-8A82-25E0F991A6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8049F01A-D937-4794-BC43-8D66907A6B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AF5A051E-80D2-4127-982B-A5D3D61093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587FC77E-14BE-4F63-A6C5-3AE1A0079F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6BBD3E09-E517-49A7-8813-FCBB3A56D4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4FF0AF2F-466B-4328-9115-20E263CE23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80E48F84-8245-4FD5-8D87-E76A8638159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EB25589F-E906-4460-8A06-49952C4059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DD83A2C4-C06E-4047-9C6D-99F26C12E80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3DC95C92-8A85-4120-9B84-76D45335D4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ED1ED0BE-8036-45C3-A56D-DEA9305E74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70121CE8-8B64-467B-BEDB-F1121EF653D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a:extLst>
            <a:ext uri="{FF2B5EF4-FFF2-40B4-BE49-F238E27FC236}">
              <a16:creationId xmlns:a16="http://schemas.microsoft.com/office/drawing/2014/main" id="{3218EDDA-8398-42BB-906D-F12E98972F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791B35D9-943D-4D11-90A5-9AB4CD83535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82964D9E-464D-4D69-B35D-D2EDB96BB1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3274DB3A-5E7B-4F91-A125-1CD924B7C8E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2508AF15-5004-43AC-998C-A77F124471B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0C06D8BA-6CA2-437E-B1A0-A18E9E3B75B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BC0929BC-B3DB-4419-967B-CD41A7D15D4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68B8E16D-D6B7-4A9B-A8EE-280673D2377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D5C26537-DC58-4CD1-A2E9-66DD5CFF118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2CADF97D-5A35-4DB0-AEAE-5413400089C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a:extLst>
            <a:ext uri="{FF2B5EF4-FFF2-40B4-BE49-F238E27FC236}">
              <a16:creationId xmlns:a16="http://schemas.microsoft.com/office/drawing/2014/main" id="{BBB9C65B-239F-479D-81EB-763684A19F8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B0404A2D-4DE9-4C71-ABAB-883F43E1D5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a:extLst>
            <a:ext uri="{FF2B5EF4-FFF2-40B4-BE49-F238E27FC236}">
              <a16:creationId xmlns:a16="http://schemas.microsoft.com/office/drawing/2014/main" id="{E42238DA-0564-4FF4-B06C-1E43965202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64" name="直線コネクタ 563">
          <a:extLst>
            <a:ext uri="{FF2B5EF4-FFF2-40B4-BE49-F238E27FC236}">
              <a16:creationId xmlns:a16="http://schemas.microsoft.com/office/drawing/2014/main" id="{319473C0-9769-4F4A-A842-D4D78C3F821A}"/>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65" name="【庁舎】&#10;有形固定資産減価償却率最小値テキスト">
          <a:extLst>
            <a:ext uri="{FF2B5EF4-FFF2-40B4-BE49-F238E27FC236}">
              <a16:creationId xmlns:a16="http://schemas.microsoft.com/office/drawing/2014/main" id="{AE5B62A7-E3A9-4357-8752-2ECB9F28A041}"/>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66" name="直線コネクタ 565">
          <a:extLst>
            <a:ext uri="{FF2B5EF4-FFF2-40B4-BE49-F238E27FC236}">
              <a16:creationId xmlns:a16="http://schemas.microsoft.com/office/drawing/2014/main" id="{7CCAEA7A-BE45-4901-898F-45E4124CCB79}"/>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7" name="【庁舎】&#10;有形固定資産減価償却率最大値テキスト">
          <a:extLst>
            <a:ext uri="{FF2B5EF4-FFF2-40B4-BE49-F238E27FC236}">
              <a16:creationId xmlns:a16="http://schemas.microsoft.com/office/drawing/2014/main" id="{C4FB1876-D915-46F2-8C16-0191CB8E563A}"/>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a:extLst>
            <a:ext uri="{FF2B5EF4-FFF2-40B4-BE49-F238E27FC236}">
              <a16:creationId xmlns:a16="http://schemas.microsoft.com/office/drawing/2014/main" id="{708F71A8-0A4A-4ECE-8D0D-79F15045503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69" name="【庁舎】&#10;有形固定資産減価償却率平均値テキスト">
          <a:extLst>
            <a:ext uri="{FF2B5EF4-FFF2-40B4-BE49-F238E27FC236}">
              <a16:creationId xmlns:a16="http://schemas.microsoft.com/office/drawing/2014/main" id="{3E909264-B0D7-4143-95E0-7E3110B6486A}"/>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0" name="フローチャート: 判断 569">
          <a:extLst>
            <a:ext uri="{FF2B5EF4-FFF2-40B4-BE49-F238E27FC236}">
              <a16:creationId xmlns:a16="http://schemas.microsoft.com/office/drawing/2014/main" id="{9B6E098F-660A-4F5D-9E74-CC5BEBACE34D}"/>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71" name="フローチャート: 判断 570">
          <a:extLst>
            <a:ext uri="{FF2B5EF4-FFF2-40B4-BE49-F238E27FC236}">
              <a16:creationId xmlns:a16="http://schemas.microsoft.com/office/drawing/2014/main" id="{794A13B9-7ACE-4670-843A-6DB49DD4AAAC}"/>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72" name="フローチャート: 判断 571">
          <a:extLst>
            <a:ext uri="{FF2B5EF4-FFF2-40B4-BE49-F238E27FC236}">
              <a16:creationId xmlns:a16="http://schemas.microsoft.com/office/drawing/2014/main" id="{A6AD5424-AB76-4B7B-AEB5-3EEF297E9AC3}"/>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73" name="フローチャート: 判断 572">
          <a:extLst>
            <a:ext uri="{FF2B5EF4-FFF2-40B4-BE49-F238E27FC236}">
              <a16:creationId xmlns:a16="http://schemas.microsoft.com/office/drawing/2014/main" id="{8FA19857-1215-4656-8AE5-9117314F2DB2}"/>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74" name="フローチャート: 判断 573">
          <a:extLst>
            <a:ext uri="{FF2B5EF4-FFF2-40B4-BE49-F238E27FC236}">
              <a16:creationId xmlns:a16="http://schemas.microsoft.com/office/drawing/2014/main" id="{8F109C4F-5363-47C0-B7CB-4E6DBC0D127D}"/>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114A482E-1594-4BD5-90BC-A327A0EA430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CDC3B52E-42F5-42BD-9454-4433D8B749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88BDF7AA-A2E2-413D-BE77-340FC59CFF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26093093-D73E-470D-A1E6-30E49BA67FE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E04D26E8-78D4-4EA3-8002-BC2509D596A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144599</xdr:rowOff>
    </xdr:from>
    <xdr:to>
      <xdr:col>85</xdr:col>
      <xdr:colOff>177800</xdr:colOff>
      <xdr:row>103</xdr:row>
      <xdr:rowOff>74749</xdr:rowOff>
    </xdr:to>
    <xdr:sp macro="" textlink="">
      <xdr:nvSpPr>
        <xdr:cNvPr id="580" name="楕円 579">
          <a:extLst>
            <a:ext uri="{FF2B5EF4-FFF2-40B4-BE49-F238E27FC236}">
              <a16:creationId xmlns:a16="http://schemas.microsoft.com/office/drawing/2014/main" id="{911534AB-7C50-44C6-BDE5-23733269ACC4}"/>
            </a:ext>
          </a:extLst>
        </xdr:cNvPr>
        <xdr:cNvSpPr/>
      </xdr:nvSpPr>
      <xdr:spPr>
        <a:xfrm>
          <a:off x="162687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167476</xdr:rowOff>
    </xdr:from>
    <xdr:ext cx="405111" cy="259045"/>
    <xdr:sp macro="" textlink="">
      <xdr:nvSpPr>
        <xdr:cNvPr id="581" name="【庁舎】&#10;有形固定資産減価償却率該当値テキスト">
          <a:extLst>
            <a:ext uri="{FF2B5EF4-FFF2-40B4-BE49-F238E27FC236}">
              <a16:creationId xmlns:a16="http://schemas.microsoft.com/office/drawing/2014/main" id="{3F95F371-1850-4FA6-B27F-885B38D32E52}"/>
            </a:ext>
          </a:extLst>
        </xdr:cNvPr>
        <xdr:cNvSpPr txBox="1"/>
      </xdr:nvSpPr>
      <xdr:spPr>
        <a:xfrm>
          <a:off x="16357600" y="1748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111942</xdr:rowOff>
    </xdr:from>
    <xdr:to>
      <xdr:col>81</xdr:col>
      <xdr:colOff>101600</xdr:colOff>
      <xdr:row>103</xdr:row>
      <xdr:rowOff>42092</xdr:rowOff>
    </xdr:to>
    <xdr:sp macro="" textlink="">
      <xdr:nvSpPr>
        <xdr:cNvPr id="582" name="楕円 581">
          <a:extLst>
            <a:ext uri="{FF2B5EF4-FFF2-40B4-BE49-F238E27FC236}">
              <a16:creationId xmlns:a16="http://schemas.microsoft.com/office/drawing/2014/main" id="{7CE026CF-6288-46FE-B558-0C1BD755BEF6}"/>
            </a:ext>
          </a:extLst>
        </xdr:cNvPr>
        <xdr:cNvSpPr/>
      </xdr:nvSpPr>
      <xdr:spPr>
        <a:xfrm>
          <a:off x="15430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162742</xdr:rowOff>
    </xdr:from>
    <xdr:to>
      <xdr:col>85</xdr:col>
      <xdr:colOff>127000</xdr:colOff>
      <xdr:row>103</xdr:row>
      <xdr:rowOff>23949</xdr:rowOff>
    </xdr:to>
    <xdr:cxnSp macro="">
      <xdr:nvCxnSpPr>
        <xdr:cNvPr id="583" name="直線コネクタ 582">
          <a:extLst>
            <a:ext uri="{FF2B5EF4-FFF2-40B4-BE49-F238E27FC236}">
              <a16:creationId xmlns:a16="http://schemas.microsoft.com/office/drawing/2014/main" id="{443FB364-C403-4124-9C68-D525A3DAF539}"/>
            </a:ext>
          </a:extLst>
        </xdr:cNvPr>
        <xdr:cNvCxnSpPr/>
      </xdr:nvCxnSpPr>
      <xdr:spPr>
        <a:xfrm>
          <a:off x="15481300" y="176506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584" name="楕円 583">
          <a:extLst>
            <a:ext uri="{FF2B5EF4-FFF2-40B4-BE49-F238E27FC236}">
              <a16:creationId xmlns:a16="http://schemas.microsoft.com/office/drawing/2014/main" id="{2EA71577-9D79-4160-B199-24C15DE85BFD}"/>
            </a:ext>
          </a:extLst>
        </xdr:cNvPr>
        <xdr:cNvSpPr/>
      </xdr:nvSpPr>
      <xdr:spPr>
        <a:xfrm>
          <a:off x="14541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128451</xdr:rowOff>
    </xdr:from>
    <xdr:to>
      <xdr:col>81</xdr:col>
      <xdr:colOff>50800</xdr:colOff>
      <xdr:row>102</xdr:row>
      <xdr:rowOff>162742</xdr:rowOff>
    </xdr:to>
    <xdr:cxnSp macro="">
      <xdr:nvCxnSpPr>
        <xdr:cNvPr id="585" name="直線コネクタ 584">
          <a:extLst>
            <a:ext uri="{FF2B5EF4-FFF2-40B4-BE49-F238E27FC236}">
              <a16:creationId xmlns:a16="http://schemas.microsoft.com/office/drawing/2014/main" id="{5075EF92-375D-4406-BD1A-B95DC951926D}"/>
            </a:ext>
          </a:extLst>
        </xdr:cNvPr>
        <xdr:cNvCxnSpPr/>
      </xdr:nvCxnSpPr>
      <xdr:spPr>
        <a:xfrm>
          <a:off x="14592300" y="1761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44994</xdr:rowOff>
    </xdr:from>
    <xdr:to>
      <xdr:col>72</xdr:col>
      <xdr:colOff>38100</xdr:colOff>
      <xdr:row>102</xdr:row>
      <xdr:rowOff>146594</xdr:rowOff>
    </xdr:to>
    <xdr:sp macro="" textlink="">
      <xdr:nvSpPr>
        <xdr:cNvPr id="586" name="楕円 585">
          <a:extLst>
            <a:ext uri="{FF2B5EF4-FFF2-40B4-BE49-F238E27FC236}">
              <a16:creationId xmlns:a16="http://schemas.microsoft.com/office/drawing/2014/main" id="{A52B80A9-746A-4462-8C2F-BC867B3ABD37}"/>
            </a:ext>
          </a:extLst>
        </xdr:cNvPr>
        <xdr:cNvSpPr/>
      </xdr:nvSpPr>
      <xdr:spPr>
        <a:xfrm>
          <a:off x="13652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95794</xdr:rowOff>
    </xdr:from>
    <xdr:to>
      <xdr:col>76</xdr:col>
      <xdr:colOff>114300</xdr:colOff>
      <xdr:row>102</xdr:row>
      <xdr:rowOff>128451</xdr:rowOff>
    </xdr:to>
    <xdr:cxnSp macro="">
      <xdr:nvCxnSpPr>
        <xdr:cNvPr id="587" name="直線コネクタ 586">
          <a:extLst>
            <a:ext uri="{FF2B5EF4-FFF2-40B4-BE49-F238E27FC236}">
              <a16:creationId xmlns:a16="http://schemas.microsoft.com/office/drawing/2014/main" id="{01AC6236-E5E1-4B36-B719-B58361E7EE39}"/>
            </a:ext>
          </a:extLst>
        </xdr:cNvPr>
        <xdr:cNvCxnSpPr/>
      </xdr:nvCxnSpPr>
      <xdr:spPr>
        <a:xfrm>
          <a:off x="13703300" y="1758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12337</xdr:rowOff>
    </xdr:from>
    <xdr:to>
      <xdr:col>67</xdr:col>
      <xdr:colOff>101600</xdr:colOff>
      <xdr:row>102</xdr:row>
      <xdr:rowOff>113937</xdr:rowOff>
    </xdr:to>
    <xdr:sp macro="" textlink="">
      <xdr:nvSpPr>
        <xdr:cNvPr id="588" name="楕円 587">
          <a:extLst>
            <a:ext uri="{FF2B5EF4-FFF2-40B4-BE49-F238E27FC236}">
              <a16:creationId xmlns:a16="http://schemas.microsoft.com/office/drawing/2014/main" id="{2BF86152-8757-4E7A-B231-6B14658D6E43}"/>
            </a:ext>
          </a:extLst>
        </xdr:cNvPr>
        <xdr:cNvSpPr/>
      </xdr:nvSpPr>
      <xdr:spPr>
        <a:xfrm>
          <a:off x="12763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63137</xdr:rowOff>
    </xdr:from>
    <xdr:to>
      <xdr:col>71</xdr:col>
      <xdr:colOff>177800</xdr:colOff>
      <xdr:row>102</xdr:row>
      <xdr:rowOff>95794</xdr:rowOff>
    </xdr:to>
    <xdr:cxnSp macro="">
      <xdr:nvCxnSpPr>
        <xdr:cNvPr id="589" name="直線コネクタ 588">
          <a:extLst>
            <a:ext uri="{FF2B5EF4-FFF2-40B4-BE49-F238E27FC236}">
              <a16:creationId xmlns:a16="http://schemas.microsoft.com/office/drawing/2014/main" id="{A360BD7C-CD23-46B2-A6F6-E6F26A3FD1C9}"/>
            </a:ext>
          </a:extLst>
        </xdr:cNvPr>
        <xdr:cNvCxnSpPr/>
      </xdr:nvCxnSpPr>
      <xdr:spPr>
        <a:xfrm>
          <a:off x="12814300" y="175510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590" name="n_1aveValue【庁舎】&#10;有形固定資産減価償却率">
          <a:extLst>
            <a:ext uri="{FF2B5EF4-FFF2-40B4-BE49-F238E27FC236}">
              <a16:creationId xmlns:a16="http://schemas.microsoft.com/office/drawing/2014/main" id="{6C7B7F33-7989-4CEE-9CA5-00AF8A8E9FC4}"/>
            </a:ext>
          </a:extLst>
        </xdr:cNvPr>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591" name="n_2aveValue【庁舎】&#10;有形固定資産減価償却率">
          <a:extLst>
            <a:ext uri="{FF2B5EF4-FFF2-40B4-BE49-F238E27FC236}">
              <a16:creationId xmlns:a16="http://schemas.microsoft.com/office/drawing/2014/main" id="{CA0B37DF-757B-4B4D-80C6-EC0299973965}"/>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592" name="n_3aveValue【庁舎】&#10;有形固定資産減価償却率">
          <a:extLst>
            <a:ext uri="{FF2B5EF4-FFF2-40B4-BE49-F238E27FC236}">
              <a16:creationId xmlns:a16="http://schemas.microsoft.com/office/drawing/2014/main" id="{560CBCCC-AE27-4621-8F7F-DD89B19281AC}"/>
            </a:ext>
          </a:extLst>
        </xdr:cNvPr>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593" name="n_4aveValue【庁舎】&#10;有形固定資産減価償却率">
          <a:extLst>
            <a:ext uri="{FF2B5EF4-FFF2-40B4-BE49-F238E27FC236}">
              <a16:creationId xmlns:a16="http://schemas.microsoft.com/office/drawing/2014/main" id="{A7BBE22E-D4C3-4919-8E94-BD6CE971C73C}"/>
            </a:ext>
          </a:extLst>
        </xdr:cNvPr>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58619</xdr:rowOff>
    </xdr:from>
    <xdr:ext cx="405111" cy="259045"/>
    <xdr:sp macro="" textlink="">
      <xdr:nvSpPr>
        <xdr:cNvPr id="594" name="n_1mainValue【庁舎】&#10;有形固定資産減価償却率">
          <a:extLst>
            <a:ext uri="{FF2B5EF4-FFF2-40B4-BE49-F238E27FC236}">
              <a16:creationId xmlns:a16="http://schemas.microsoft.com/office/drawing/2014/main" id="{B16F7CFD-6CD5-46A7-93D2-2A812C044C03}"/>
            </a:ext>
          </a:extLst>
        </xdr:cNvPr>
        <xdr:cNvSpPr txBox="1"/>
      </xdr:nvSpPr>
      <xdr:spPr>
        <a:xfrm>
          <a:off x="152660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595" name="n_2mainValue【庁舎】&#10;有形固定資産減価償却率">
          <a:extLst>
            <a:ext uri="{FF2B5EF4-FFF2-40B4-BE49-F238E27FC236}">
              <a16:creationId xmlns:a16="http://schemas.microsoft.com/office/drawing/2014/main" id="{69BEB176-7E1E-40D6-8626-468D49F3433E}"/>
            </a:ext>
          </a:extLst>
        </xdr:cNvPr>
        <xdr:cNvSpPr txBox="1"/>
      </xdr:nvSpPr>
      <xdr:spPr>
        <a:xfrm>
          <a:off x="14389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163121</xdr:rowOff>
    </xdr:from>
    <xdr:ext cx="405111" cy="259045"/>
    <xdr:sp macro="" textlink="">
      <xdr:nvSpPr>
        <xdr:cNvPr id="596" name="n_3mainValue【庁舎】&#10;有形固定資産減価償却率">
          <a:extLst>
            <a:ext uri="{FF2B5EF4-FFF2-40B4-BE49-F238E27FC236}">
              <a16:creationId xmlns:a16="http://schemas.microsoft.com/office/drawing/2014/main" id="{A8C78299-605D-4767-BDF4-C873456A73F1}"/>
            </a:ext>
          </a:extLst>
        </xdr:cNvPr>
        <xdr:cNvSpPr txBox="1"/>
      </xdr:nvSpPr>
      <xdr:spPr>
        <a:xfrm>
          <a:off x="13500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130464</xdr:rowOff>
    </xdr:from>
    <xdr:ext cx="405111" cy="259045"/>
    <xdr:sp macro="" textlink="">
      <xdr:nvSpPr>
        <xdr:cNvPr id="597" name="n_4mainValue【庁舎】&#10;有形固定資産減価償却率">
          <a:extLst>
            <a:ext uri="{FF2B5EF4-FFF2-40B4-BE49-F238E27FC236}">
              <a16:creationId xmlns:a16="http://schemas.microsoft.com/office/drawing/2014/main" id="{E0542E92-5D38-432A-9AC9-A1D3449C595F}"/>
            </a:ext>
          </a:extLst>
        </xdr:cNvPr>
        <xdr:cNvSpPr txBox="1"/>
      </xdr:nvSpPr>
      <xdr:spPr>
        <a:xfrm>
          <a:off x="12611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1CC7C3B8-F064-446D-8560-76E37DFDDC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1BAF44D5-3265-42E0-B774-5524001B9CB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039A4E81-2F99-4090-A6B2-7B069625C3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14D57DD3-618B-4F89-A86E-61AAF08A30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646D778D-D5DF-4CC2-8101-6A3BA85029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189B902A-DA84-4A2A-B770-55A3AA336B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B359BCE1-130C-4BED-85A8-267477ACE1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217CD1AD-A0C4-42AE-8D0D-1A3F79B6EA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id="{752E8685-736E-4993-BF02-F10F1063CF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id="{251BA187-5C56-45CE-BA50-401092E2BD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a:extLst>
            <a:ext uri="{FF2B5EF4-FFF2-40B4-BE49-F238E27FC236}">
              <a16:creationId xmlns:a16="http://schemas.microsoft.com/office/drawing/2014/main" id="{2DF87C3F-B780-4861-9B15-5ECC8C9765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a:extLst>
            <a:ext uri="{FF2B5EF4-FFF2-40B4-BE49-F238E27FC236}">
              <a16:creationId xmlns:a16="http://schemas.microsoft.com/office/drawing/2014/main" id="{62D10863-F998-4600-BE43-8DCE42DCBCF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a:extLst>
            <a:ext uri="{FF2B5EF4-FFF2-40B4-BE49-F238E27FC236}">
              <a16:creationId xmlns:a16="http://schemas.microsoft.com/office/drawing/2014/main" id="{CC54E710-AE67-425A-B5C3-1624C721CB5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a:extLst>
            <a:ext uri="{FF2B5EF4-FFF2-40B4-BE49-F238E27FC236}">
              <a16:creationId xmlns:a16="http://schemas.microsoft.com/office/drawing/2014/main" id="{AB51F4B6-3CFE-4257-B538-A86AF61EE54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a:extLst>
            <a:ext uri="{FF2B5EF4-FFF2-40B4-BE49-F238E27FC236}">
              <a16:creationId xmlns:a16="http://schemas.microsoft.com/office/drawing/2014/main" id="{454C5EF8-4E71-439F-8F32-FC25F77C72F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a:extLst>
            <a:ext uri="{FF2B5EF4-FFF2-40B4-BE49-F238E27FC236}">
              <a16:creationId xmlns:a16="http://schemas.microsoft.com/office/drawing/2014/main" id="{D1C1E22B-7141-45EB-9B5D-DC03A872D81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a:extLst>
            <a:ext uri="{FF2B5EF4-FFF2-40B4-BE49-F238E27FC236}">
              <a16:creationId xmlns:a16="http://schemas.microsoft.com/office/drawing/2014/main" id="{90A277C5-74AE-4D2A-8521-7ECD88B8E63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a:extLst>
            <a:ext uri="{FF2B5EF4-FFF2-40B4-BE49-F238E27FC236}">
              <a16:creationId xmlns:a16="http://schemas.microsoft.com/office/drawing/2014/main" id="{A685A524-8D67-4441-B53A-3CF98D2CBC3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a:extLst>
            <a:ext uri="{FF2B5EF4-FFF2-40B4-BE49-F238E27FC236}">
              <a16:creationId xmlns:a16="http://schemas.microsoft.com/office/drawing/2014/main" id="{CD76A0C7-4CAE-40BF-BC19-322C890AF6E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a:extLst>
            <a:ext uri="{FF2B5EF4-FFF2-40B4-BE49-F238E27FC236}">
              <a16:creationId xmlns:a16="http://schemas.microsoft.com/office/drawing/2014/main" id="{0968D038-3209-4161-87A9-0F560935787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a:extLst>
            <a:ext uri="{FF2B5EF4-FFF2-40B4-BE49-F238E27FC236}">
              <a16:creationId xmlns:a16="http://schemas.microsoft.com/office/drawing/2014/main" id="{71D63947-7C7C-4408-AF85-299E90D8303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9" name="テキスト ボックス 618">
          <a:extLst>
            <a:ext uri="{FF2B5EF4-FFF2-40B4-BE49-F238E27FC236}">
              <a16:creationId xmlns:a16="http://schemas.microsoft.com/office/drawing/2014/main" id="{31E37F3B-1B18-4EB2-8754-654EEBD708F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BC081D9B-62F7-41C2-A03D-369AD61084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2DF2785C-F8A8-416C-B850-9CF3DFB9FAE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F5812023-BA9D-4018-A58E-46541649A2D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23" name="直線コネクタ 622">
          <a:extLst>
            <a:ext uri="{FF2B5EF4-FFF2-40B4-BE49-F238E27FC236}">
              <a16:creationId xmlns:a16="http://schemas.microsoft.com/office/drawing/2014/main" id="{F6A15FC4-C242-444E-8152-601C48A25E20}"/>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24" name="【庁舎】&#10;一人当たり面積最小値テキスト">
          <a:extLst>
            <a:ext uri="{FF2B5EF4-FFF2-40B4-BE49-F238E27FC236}">
              <a16:creationId xmlns:a16="http://schemas.microsoft.com/office/drawing/2014/main" id="{EB05E8F3-1525-4C0D-BEE8-775DDE8038A7}"/>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25" name="直線コネクタ 624">
          <a:extLst>
            <a:ext uri="{FF2B5EF4-FFF2-40B4-BE49-F238E27FC236}">
              <a16:creationId xmlns:a16="http://schemas.microsoft.com/office/drawing/2014/main" id="{C0C268C0-2606-41EB-BC54-72B404DEFA43}"/>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26" name="【庁舎】&#10;一人当たり面積最大値テキスト">
          <a:extLst>
            <a:ext uri="{FF2B5EF4-FFF2-40B4-BE49-F238E27FC236}">
              <a16:creationId xmlns:a16="http://schemas.microsoft.com/office/drawing/2014/main" id="{A2FCBC5B-313B-4B39-A505-F74CD94B7041}"/>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27" name="直線コネクタ 626">
          <a:extLst>
            <a:ext uri="{FF2B5EF4-FFF2-40B4-BE49-F238E27FC236}">
              <a16:creationId xmlns:a16="http://schemas.microsoft.com/office/drawing/2014/main" id="{CD9DDCE3-DE8B-4B73-A40E-3B35883F2180}"/>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628" name="【庁舎】&#10;一人当たり面積平均値テキスト">
          <a:extLst>
            <a:ext uri="{FF2B5EF4-FFF2-40B4-BE49-F238E27FC236}">
              <a16:creationId xmlns:a16="http://schemas.microsoft.com/office/drawing/2014/main" id="{EBCA624F-90FC-45F3-8EA9-4205714633B4}"/>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29" name="フローチャート: 判断 628">
          <a:extLst>
            <a:ext uri="{FF2B5EF4-FFF2-40B4-BE49-F238E27FC236}">
              <a16:creationId xmlns:a16="http://schemas.microsoft.com/office/drawing/2014/main" id="{740760F7-F676-4E83-B274-40B413D255BB}"/>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30" name="フローチャート: 判断 629">
          <a:extLst>
            <a:ext uri="{FF2B5EF4-FFF2-40B4-BE49-F238E27FC236}">
              <a16:creationId xmlns:a16="http://schemas.microsoft.com/office/drawing/2014/main" id="{D81889C5-9B62-498F-8BEB-064AC3201257}"/>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31" name="フローチャート: 判断 630">
          <a:extLst>
            <a:ext uri="{FF2B5EF4-FFF2-40B4-BE49-F238E27FC236}">
              <a16:creationId xmlns:a16="http://schemas.microsoft.com/office/drawing/2014/main" id="{13877769-1720-4A93-A35A-FC4AF0C89B6C}"/>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32" name="フローチャート: 判断 631">
          <a:extLst>
            <a:ext uri="{FF2B5EF4-FFF2-40B4-BE49-F238E27FC236}">
              <a16:creationId xmlns:a16="http://schemas.microsoft.com/office/drawing/2014/main" id="{4630AFDF-2555-40CE-8DDE-799621BBA4C8}"/>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33" name="フローチャート: 判断 632">
          <a:extLst>
            <a:ext uri="{FF2B5EF4-FFF2-40B4-BE49-F238E27FC236}">
              <a16:creationId xmlns:a16="http://schemas.microsoft.com/office/drawing/2014/main" id="{D1B810DB-7C21-474D-9378-BA3524AC0CB7}"/>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54456F66-A095-4C9C-95DB-1760A7C92C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4980911E-A499-47AD-963C-8C6706ED7B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E235B917-0631-4E6B-86B1-9CA112E316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336B8C72-C960-4CB5-9C1D-1B53C1983E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22191DAD-3858-47EB-AB60-04662CCFCB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39" name="楕円 638">
          <a:extLst>
            <a:ext uri="{FF2B5EF4-FFF2-40B4-BE49-F238E27FC236}">
              <a16:creationId xmlns:a16="http://schemas.microsoft.com/office/drawing/2014/main" id="{0C682240-44FA-472E-8D42-75473FDE334E}"/>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640" name="【庁舎】&#10;一人当たり面積該当値テキスト">
          <a:extLst>
            <a:ext uri="{FF2B5EF4-FFF2-40B4-BE49-F238E27FC236}">
              <a16:creationId xmlns:a16="http://schemas.microsoft.com/office/drawing/2014/main" id="{2AD83105-44DB-4EA2-B4F0-9B82910E2C6F}"/>
            </a:ext>
          </a:extLst>
        </xdr:cNvPr>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68399</xdr:rowOff>
    </xdr:from>
    <xdr:to>
      <xdr:col>112</xdr:col>
      <xdr:colOff>38100</xdr:colOff>
      <xdr:row>105</xdr:row>
      <xdr:rowOff>169999</xdr:rowOff>
    </xdr:to>
    <xdr:sp macro="" textlink="">
      <xdr:nvSpPr>
        <xdr:cNvPr id="641" name="楕円 640">
          <a:extLst>
            <a:ext uri="{FF2B5EF4-FFF2-40B4-BE49-F238E27FC236}">
              <a16:creationId xmlns:a16="http://schemas.microsoft.com/office/drawing/2014/main" id="{6885A05C-ECE6-4B11-A689-DE8D38339B35}"/>
            </a:ext>
          </a:extLst>
        </xdr:cNvPr>
        <xdr:cNvSpPr/>
      </xdr:nvSpPr>
      <xdr:spPr>
        <a:xfrm>
          <a:off x="21272500" y="180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119199</xdr:rowOff>
    </xdr:to>
    <xdr:cxnSp macro="">
      <xdr:nvCxnSpPr>
        <xdr:cNvPr id="642" name="直線コネクタ 641">
          <a:extLst>
            <a:ext uri="{FF2B5EF4-FFF2-40B4-BE49-F238E27FC236}">
              <a16:creationId xmlns:a16="http://schemas.microsoft.com/office/drawing/2014/main" id="{16078DC3-B421-409C-9592-53C5CD5E88B3}"/>
            </a:ext>
          </a:extLst>
        </xdr:cNvPr>
        <xdr:cNvCxnSpPr/>
      </xdr:nvCxnSpPr>
      <xdr:spPr>
        <a:xfrm flipV="1">
          <a:off x="21323300" y="18112739"/>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76019</xdr:rowOff>
    </xdr:from>
    <xdr:to>
      <xdr:col>107</xdr:col>
      <xdr:colOff>101600</xdr:colOff>
      <xdr:row>106</xdr:row>
      <xdr:rowOff>6169</xdr:rowOff>
    </xdr:to>
    <xdr:sp macro="" textlink="">
      <xdr:nvSpPr>
        <xdr:cNvPr id="643" name="楕円 642">
          <a:extLst>
            <a:ext uri="{FF2B5EF4-FFF2-40B4-BE49-F238E27FC236}">
              <a16:creationId xmlns:a16="http://schemas.microsoft.com/office/drawing/2014/main" id="{5910E2FC-F4DE-4DCC-B8C9-EB7C4C1E4148}"/>
            </a:ext>
          </a:extLst>
        </xdr:cNvPr>
        <xdr:cNvSpPr/>
      </xdr:nvSpPr>
      <xdr:spPr>
        <a:xfrm>
          <a:off x="2038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119199</xdr:rowOff>
    </xdr:from>
    <xdr:to>
      <xdr:col>111</xdr:col>
      <xdr:colOff>177800</xdr:colOff>
      <xdr:row>105</xdr:row>
      <xdr:rowOff>126819</xdr:rowOff>
    </xdr:to>
    <xdr:cxnSp macro="">
      <xdr:nvCxnSpPr>
        <xdr:cNvPr id="644" name="直線コネクタ 643">
          <a:extLst>
            <a:ext uri="{FF2B5EF4-FFF2-40B4-BE49-F238E27FC236}">
              <a16:creationId xmlns:a16="http://schemas.microsoft.com/office/drawing/2014/main" id="{CEE42052-9DC8-44D4-955D-81949E81AB70}"/>
            </a:ext>
          </a:extLst>
        </xdr:cNvPr>
        <xdr:cNvCxnSpPr/>
      </xdr:nvCxnSpPr>
      <xdr:spPr>
        <a:xfrm flipV="1">
          <a:off x="20434300" y="181214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45" name="楕円 644">
          <a:extLst>
            <a:ext uri="{FF2B5EF4-FFF2-40B4-BE49-F238E27FC236}">
              <a16:creationId xmlns:a16="http://schemas.microsoft.com/office/drawing/2014/main" id="{75C9F423-50F4-43AC-8D05-3624FDAD1194}"/>
            </a:ext>
          </a:extLst>
        </xdr:cNvPr>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126819</xdr:rowOff>
    </xdr:from>
    <xdr:to>
      <xdr:col>107</xdr:col>
      <xdr:colOff>50800</xdr:colOff>
      <xdr:row>105</xdr:row>
      <xdr:rowOff>133350</xdr:rowOff>
    </xdr:to>
    <xdr:cxnSp macro="">
      <xdr:nvCxnSpPr>
        <xdr:cNvPr id="646" name="直線コネクタ 645">
          <a:extLst>
            <a:ext uri="{FF2B5EF4-FFF2-40B4-BE49-F238E27FC236}">
              <a16:creationId xmlns:a16="http://schemas.microsoft.com/office/drawing/2014/main" id="{31B867E4-F162-4E20-8771-C63ED944E7A7}"/>
            </a:ext>
          </a:extLst>
        </xdr:cNvPr>
        <xdr:cNvCxnSpPr/>
      </xdr:nvCxnSpPr>
      <xdr:spPr>
        <a:xfrm flipV="1">
          <a:off x="19545300" y="181290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647" name="楕円 646">
          <a:extLst>
            <a:ext uri="{FF2B5EF4-FFF2-40B4-BE49-F238E27FC236}">
              <a16:creationId xmlns:a16="http://schemas.microsoft.com/office/drawing/2014/main" id="{C8516A2F-54E0-4322-9FB0-F5FBF677DCBC}"/>
            </a:ext>
          </a:extLst>
        </xdr:cNvPr>
        <xdr:cNvSpPr/>
      </xdr:nvSpPr>
      <xdr:spPr>
        <a:xfrm>
          <a:off x="18605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140970</xdr:rowOff>
    </xdr:to>
    <xdr:cxnSp macro="">
      <xdr:nvCxnSpPr>
        <xdr:cNvPr id="648" name="直線コネクタ 647">
          <a:extLst>
            <a:ext uri="{FF2B5EF4-FFF2-40B4-BE49-F238E27FC236}">
              <a16:creationId xmlns:a16="http://schemas.microsoft.com/office/drawing/2014/main" id="{29546828-A7E7-4B3D-9ACE-E66442FC811F}"/>
            </a:ext>
          </a:extLst>
        </xdr:cNvPr>
        <xdr:cNvCxnSpPr/>
      </xdr:nvCxnSpPr>
      <xdr:spPr>
        <a:xfrm flipV="1">
          <a:off x="18656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649" name="n_1aveValue【庁舎】&#10;一人当たり面積">
          <a:extLst>
            <a:ext uri="{FF2B5EF4-FFF2-40B4-BE49-F238E27FC236}">
              <a16:creationId xmlns:a16="http://schemas.microsoft.com/office/drawing/2014/main" id="{BC05D2E4-5A2F-413E-B5BF-3AA8214F0397}"/>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50" name="n_2aveValue【庁舎】&#10;一人当たり面積">
          <a:extLst>
            <a:ext uri="{FF2B5EF4-FFF2-40B4-BE49-F238E27FC236}">
              <a16:creationId xmlns:a16="http://schemas.microsoft.com/office/drawing/2014/main" id="{BBC8678A-7ED9-41D7-B144-ABF6BC8673B0}"/>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651" name="n_3aveValue【庁舎】&#10;一人当たり面積">
          <a:extLst>
            <a:ext uri="{FF2B5EF4-FFF2-40B4-BE49-F238E27FC236}">
              <a16:creationId xmlns:a16="http://schemas.microsoft.com/office/drawing/2014/main" id="{C0C8B011-C6A3-49E1-A023-17C37074742E}"/>
            </a:ext>
          </a:extLst>
        </xdr:cNvPr>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652" name="n_4aveValue【庁舎】&#10;一人当たり面積">
          <a:extLst>
            <a:ext uri="{FF2B5EF4-FFF2-40B4-BE49-F238E27FC236}">
              <a16:creationId xmlns:a16="http://schemas.microsoft.com/office/drawing/2014/main" id="{7D479ED6-C612-43AD-A871-357C87521DAD}"/>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15076</xdr:rowOff>
    </xdr:from>
    <xdr:ext cx="469744" cy="259045"/>
    <xdr:sp macro="" textlink="">
      <xdr:nvSpPr>
        <xdr:cNvPr id="653" name="n_1mainValue【庁舎】&#10;一人当たり面積">
          <a:extLst>
            <a:ext uri="{FF2B5EF4-FFF2-40B4-BE49-F238E27FC236}">
              <a16:creationId xmlns:a16="http://schemas.microsoft.com/office/drawing/2014/main" id="{F469C9BA-E069-419F-84A9-89C7A4F856BC}"/>
            </a:ext>
          </a:extLst>
        </xdr:cNvPr>
        <xdr:cNvSpPr txBox="1"/>
      </xdr:nvSpPr>
      <xdr:spPr>
        <a:xfrm>
          <a:off x="21075727"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22696</xdr:rowOff>
    </xdr:from>
    <xdr:ext cx="469744" cy="259045"/>
    <xdr:sp macro="" textlink="">
      <xdr:nvSpPr>
        <xdr:cNvPr id="654" name="n_2mainValue【庁舎】&#10;一人当たり面積">
          <a:extLst>
            <a:ext uri="{FF2B5EF4-FFF2-40B4-BE49-F238E27FC236}">
              <a16:creationId xmlns:a16="http://schemas.microsoft.com/office/drawing/2014/main" id="{4EE49F3F-9CBF-4840-948E-3C8383D49CEE}"/>
            </a:ext>
          </a:extLst>
        </xdr:cNvPr>
        <xdr:cNvSpPr txBox="1"/>
      </xdr:nvSpPr>
      <xdr:spPr>
        <a:xfrm>
          <a:off x="20199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655" name="n_3mainValue【庁舎】&#10;一人当たり面積">
          <a:extLst>
            <a:ext uri="{FF2B5EF4-FFF2-40B4-BE49-F238E27FC236}">
              <a16:creationId xmlns:a16="http://schemas.microsoft.com/office/drawing/2014/main" id="{59D070ED-F9E4-4FAB-B5AF-44509B5D1284}"/>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656" name="n_4mainValue【庁舎】&#10;一人当たり面積">
          <a:extLst>
            <a:ext uri="{FF2B5EF4-FFF2-40B4-BE49-F238E27FC236}">
              <a16:creationId xmlns:a16="http://schemas.microsoft.com/office/drawing/2014/main" id="{3D5D71B3-4EDC-455B-8A2C-E62FF31C713B}"/>
            </a:ext>
          </a:extLst>
        </xdr:cNvPr>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3473EC77-DF22-43D5-BCB3-859E2AEE95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54638A30-A0D6-423F-87B4-64EB29718EB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5A96441B-88CC-4514-9E3C-8DE81D9FA7C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類似団体と比較して、一般廃棄物処理施設の有形固定資産減価償却率が著しく高い状態にある。これは、築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年の老朽化により稼働停止中の焼却施設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施設によることが大きいが、既に広域組合によりごみ処理を行っており、公共施設等総合管理計画においても廃止する方針である。平成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廃止に係る設計に着手し、またごみを一時保管するストックヤードの建設等も予定しており、当該数値の改善を見込んでいる。その他の施設については、築年数の低いもの、定期的な維持修繕、改良を加えたもの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、概ね類似団体を下回って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おり、引き続き適正管理に努める。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8,101
134.98
3,891,290
3,738,502
131,324
2,642,728
2,922,260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人口減少が進み、町内に中心となる産業や雇用先がなく、財政基盤が弱いことから類似団体平均を下回っている。今後は退職不補充等による職員数の削減や大課制等による組織の見直し、民間委託や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など業務の効率化を図っていく。また、総合計画や総合戦略などに基づく重点施策の実施に努め、緊急性・必要性など費用対効果に基づく事業の取捨選択を行い、活力あるまちづくりの展開、財政の健全化の両立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各種事業の見直し及び地方債発行の抑制、事業完了に伴う一部事務組合への負担金の減少により、経常収支比率が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今後も民間委託や指定管理者制度の活用、事務事業の取捨選択、費用対効果の低い事業の廃止や縮減などを通じ、経常経費の削減に努める。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167894</xdr:rowOff>
    </xdr:from>
    <xdr:to>
      <xdr:col>23</xdr:col>
      <xdr:colOff>133350</xdr:colOff>
      <xdr:row>61</xdr:row>
      <xdr:rowOff>153162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283444"/>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153162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8131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61</xdr:row>
      <xdr:rowOff>22860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475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60</xdr:row>
      <xdr:rowOff>160528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185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117094</xdr:rowOff>
    </xdr:from>
    <xdr:to>
      <xdr:col>23</xdr:col>
      <xdr:colOff>184150</xdr:colOff>
      <xdr:row>60</xdr:row>
      <xdr:rowOff>47244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133621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類似団体と比較して、下回っているのは、職員数の抑制に伴う人件費の抑制が要因である。主に、保育所・学校給食調理等の業務委託化によりコストの低減を図っている。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今後も業務の効率化の観点から、直営から民間委託へのシフトや事業実施の取捨選択、費用対効果の低い事務事業の廃止・縮小などを行い、住民サービスを低下させることなく経常経費の削減に努める。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37689</xdr:rowOff>
    </xdr:from>
    <xdr:to>
      <xdr:col>23</xdr:col>
      <xdr:colOff>133350</xdr:colOff>
      <xdr:row>82</xdr:row>
      <xdr:rowOff>71419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96589"/>
          <a:ext cx="838200" cy="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32848</xdr:rowOff>
    </xdr:from>
    <xdr:to>
      <xdr:col>19</xdr:col>
      <xdr:colOff>133350</xdr:colOff>
      <xdr:row>82</xdr:row>
      <xdr:rowOff>37689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91748"/>
          <a:ext cx="889000" cy="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32848</xdr:rowOff>
    </xdr:from>
    <xdr:to>
      <xdr:col>15</xdr:col>
      <xdr:colOff>82550</xdr:colOff>
      <xdr:row>82</xdr:row>
      <xdr:rowOff>39990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91748"/>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19459</xdr:rowOff>
    </xdr:from>
    <xdr:to>
      <xdr:col>11</xdr:col>
      <xdr:colOff>31750</xdr:colOff>
      <xdr:row>82</xdr:row>
      <xdr:rowOff>39990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78359"/>
          <a:ext cx="889000" cy="2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20619</xdr:rowOff>
    </xdr:from>
    <xdr:to>
      <xdr:col>23</xdr:col>
      <xdr:colOff>184150</xdr:colOff>
      <xdr:row>82</xdr:row>
      <xdr:rowOff>122219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37146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158339</xdr:rowOff>
    </xdr:from>
    <xdr:to>
      <xdr:col>19</xdr:col>
      <xdr:colOff>184150</xdr:colOff>
      <xdr:row>82</xdr:row>
      <xdr:rowOff>88489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98666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1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153498</xdr:rowOff>
    </xdr:from>
    <xdr:to>
      <xdr:col>15</xdr:col>
      <xdr:colOff>133350</xdr:colOff>
      <xdr:row>82</xdr:row>
      <xdr:rowOff>83648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4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93825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0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160640</xdr:rowOff>
    </xdr:from>
    <xdr:to>
      <xdr:col>11</xdr:col>
      <xdr:colOff>82550</xdr:colOff>
      <xdr:row>82</xdr:row>
      <xdr:rowOff>90790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100967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1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140109</xdr:rowOff>
    </xdr:from>
    <xdr:to>
      <xdr:col>7</xdr:col>
      <xdr:colOff>31750</xdr:colOff>
      <xdr:row>82</xdr:row>
      <xdr:rowOff>70259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80436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9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ラスパイレス指数は、類似団体平均を下回っているものの、平成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年度に一部職級の処遇改善を図ったことから、ラスパイレス指数が上昇した。今後は、各種手当ての見直しなど、より一層の給与の適正化を図る。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66221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705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820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20259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820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85</xdr:row>
      <xdr:rowOff>20259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5562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年集中改革プラン以降、定員管理計画に基づく退職者不補充等などにより、職員数を削減してきた結果、類似団体平均を下回って推移している。今後も組織編成の見直しや民間委託、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の活用など事務事業の効率化を図るなどにより、サービスの維持・向上、適切な定員管理に努める。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41815</xdr:rowOff>
    </xdr:from>
    <xdr:to>
      <xdr:col>81</xdr:col>
      <xdr:colOff>44450</xdr:colOff>
      <xdr:row>59</xdr:row>
      <xdr:rowOff>80423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157365"/>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41815</xdr:rowOff>
    </xdr:from>
    <xdr:to>
      <xdr:col>77</xdr:col>
      <xdr:colOff>44450</xdr:colOff>
      <xdr:row>59</xdr:row>
      <xdr:rowOff>49657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157365"/>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49657</xdr:rowOff>
    </xdr:from>
    <xdr:to>
      <xdr:col>72</xdr:col>
      <xdr:colOff>203200</xdr:colOff>
      <xdr:row>59</xdr:row>
      <xdr:rowOff>71977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165207"/>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64135</xdr:rowOff>
    </xdr:from>
    <xdr:to>
      <xdr:col>68</xdr:col>
      <xdr:colOff>152400</xdr:colOff>
      <xdr:row>59</xdr:row>
      <xdr:rowOff>71977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79685"/>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29623</xdr:rowOff>
    </xdr:from>
    <xdr:to>
      <xdr:col>81</xdr:col>
      <xdr:colOff>95250</xdr:colOff>
      <xdr:row>59</xdr:row>
      <xdr:rowOff>131223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122350</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162465</xdr:rowOff>
    </xdr:from>
    <xdr:to>
      <xdr:col>77</xdr:col>
      <xdr:colOff>95250</xdr:colOff>
      <xdr:row>59</xdr:row>
      <xdr:rowOff>92615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102792</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75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170307</xdr:rowOff>
    </xdr:from>
    <xdr:to>
      <xdr:col>73</xdr:col>
      <xdr:colOff>44450</xdr:colOff>
      <xdr:row>59</xdr:row>
      <xdr:rowOff>100457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110634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8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21177</xdr:rowOff>
    </xdr:from>
    <xdr:to>
      <xdr:col>68</xdr:col>
      <xdr:colOff>203200</xdr:colOff>
      <xdr:row>59</xdr:row>
      <xdr:rowOff>122777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132954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0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13335</xdr:rowOff>
    </xdr:from>
    <xdr:to>
      <xdr:col>64</xdr:col>
      <xdr:colOff>152400</xdr:colOff>
      <xdr:row>59</xdr:row>
      <xdr:rowOff>114935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125112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６次度会町総合計画のもと、適量・適度な事業実施により、類似団体平均を大きく下回る水準を保っている。今後も、緊急度や住民ニーズを的確に把握した事業の選択により、地方債の発行に大きく頼ることのないよう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103124</xdr:rowOff>
    </xdr:from>
    <xdr:to>
      <xdr:col>81</xdr:col>
      <xdr:colOff>44450</xdr:colOff>
      <xdr:row>38</xdr:row>
      <xdr:rowOff>103124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61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112776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6182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38</xdr:row>
      <xdr:rowOff>132080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6278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38</xdr:row>
      <xdr:rowOff>132080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6278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償還と発行のバランスに配慮した結果、地方債現在高が減少し、将来負担額を充当可能基金などの充当可能財源が上回るため、－％と表示されている。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今後も引き続き、地方債発行の抑制に努め、公債費等義務的経費の削減をはじめ、行財政改革を進め、財政の健全化に努める。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8,101
134.98
3,891,290
3,738,502
131,324
2,642,728
2,922,260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類似団体と同水準にある。臨時職員の雇用や民間委託等により、近年の変動もほぼ横ばいであるが、今後も組織体制、業務の効率化を図り、かつ各種職員手当の見直しを行い、人件費抑制に努める。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直営から民間委託へのシフト、臨時職員の雇用の推進及び競争に伴うコスト削減などにより物件費の上昇が抑制された。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今後も、効率的な施設運営や競争によるベンダーロックインの回避など物件費の抑制に努める。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149860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873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87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167005</xdr:rowOff>
    </xdr:from>
    <xdr:to>
      <xdr:col>73</xdr:col>
      <xdr:colOff>180975</xdr:colOff>
      <xdr:row>16</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38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167005</xdr:rowOff>
    </xdr:from>
    <xdr:to>
      <xdr:col>69</xdr:col>
      <xdr:colOff>92075</xdr:colOff>
      <xdr:row>16</xdr:row>
      <xdr:rowOff>6985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387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99060</xdr:rowOff>
    </xdr:from>
    <xdr:to>
      <xdr:col>82</xdr:col>
      <xdr:colOff>158750</xdr:colOff>
      <xdr:row>16</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71137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116205</xdr:rowOff>
    </xdr:from>
    <xdr:to>
      <xdr:col>69</xdr:col>
      <xdr:colOff>142875</xdr:colOff>
      <xdr:row>16</xdr:row>
      <xdr:rowOff>46355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127635</xdr:rowOff>
    </xdr:from>
    <xdr:to>
      <xdr:col>65</xdr:col>
      <xdr:colOff>53975</xdr:colOff>
      <xdr:row>16</xdr:row>
      <xdr:rowOff>57785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42562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ほぼ同水準であるが、障害福祉分野において増加傾向にあるなど、今後の扶助費の増加が見込まれる。単独施策の給付事業等が財政力に比して過重でないかなど適宜検討を行い、財政を圧迫することのない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42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を下回るが、予算規模が増加する介護保険特別会計や公営企業会計としてスタートした水道事業など、他会計への繰出金を抑制する意味において、経費の削減や独立採算の原則、保険料の適正化なども勘案しながら、他会計の運営に注意を払い、普通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56</xdr:row>
      <xdr:rowOff>44704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721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117856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45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56</xdr:row>
      <xdr:rowOff>117856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00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99568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96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163068</xdr:rowOff>
    </xdr:from>
    <xdr:to>
      <xdr:col>82</xdr:col>
      <xdr:colOff>158750</xdr:colOff>
      <xdr:row>55</xdr:row>
      <xdr:rowOff>93218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8145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160545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の事業完了に伴う負担金の減少により、補助費等が類似団体を下回った。今後は、補助金の交付に適した事業が行われているか等検証し、必要性の低い補助金の廃止や見直しを行う。また、財政力に比した事業であるかなど、スキームの再検証を行うなど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124714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6719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37</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9404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６次度会町総合計画のもと、適量・適度な事業実施により、類似団体平均を大きく下回る水準を保っている。今後も、緊急度や住民ニーズを的確に把握した事業の選択により、地方債の発行に大きく頼ることのないよう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94996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20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94996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62992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一部事務組合の事業完了に伴う負担金の減少や介護・後期高齢者医療特別会計繰出金の減少により、類似団体平均を大きく下回った。今後も引き続き、各種事業の見直しを行い、健全な財政運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21844</xdr:rowOff>
    </xdr:from>
    <xdr:to>
      <xdr:col>82</xdr:col>
      <xdr:colOff>107950</xdr:colOff>
      <xdr:row>75</xdr:row>
      <xdr:rowOff>156718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709144"/>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75</xdr:row>
      <xdr:rowOff>156718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965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37846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33274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878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142494</xdr:rowOff>
    </xdr:from>
    <xdr:to>
      <xdr:col>82</xdr:col>
      <xdr:colOff>158750</xdr:colOff>
      <xdr:row>74</xdr:row>
      <xdr:rowOff>72644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159021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50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158496</xdr:rowOff>
    </xdr:from>
    <xdr:to>
      <xdr:col>74</xdr:col>
      <xdr:colOff>31750</xdr:colOff>
      <xdr:row>75</xdr:row>
      <xdr:rowOff>88646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98823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153924</xdr:rowOff>
    </xdr:from>
    <xdr:to>
      <xdr:col>69</xdr:col>
      <xdr:colOff>142875</xdr:colOff>
      <xdr:row>75</xdr:row>
      <xdr:rowOff>84074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94251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58100</xdr:rowOff>
    </xdr:from>
    <xdr:to>
      <xdr:col>29</xdr:col>
      <xdr:colOff>127000</xdr:colOff>
      <xdr:row>18</xdr:row>
      <xdr:rowOff>67115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675"/>
          <a:ext cx="0" cy="12091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73566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67115</xdr:rowOff>
    </xdr:from>
    <xdr:to>
      <xdr:col>30</xdr:col>
      <xdr:colOff>25400</xdr:colOff>
      <xdr:row>18</xdr:row>
      <xdr:rowOff>67115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008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144477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58100</xdr:rowOff>
    </xdr:from>
    <xdr:to>
      <xdr:col>30</xdr:col>
      <xdr:colOff>25400</xdr:colOff>
      <xdr:row>11</xdr:row>
      <xdr:rowOff>58100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63388</xdr:rowOff>
    </xdr:from>
    <xdr:to>
      <xdr:col>29</xdr:col>
      <xdr:colOff>127000</xdr:colOff>
      <xdr:row>18</xdr:row>
      <xdr:rowOff>94805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7113"/>
          <a:ext cx="647700" cy="3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29778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49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13251</xdr:rowOff>
    </xdr:from>
    <xdr:to>
      <xdr:col>29</xdr:col>
      <xdr:colOff>177800</xdr:colOff>
      <xdr:row>16</xdr:row>
      <xdr:rowOff>114851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0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94805</xdr:rowOff>
    </xdr:from>
    <xdr:to>
      <xdr:col>26</xdr:col>
      <xdr:colOff>50800</xdr:colOff>
      <xdr:row>18</xdr:row>
      <xdr:rowOff>121331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28530"/>
          <a:ext cx="698500" cy="2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69647</xdr:rowOff>
    </xdr:from>
    <xdr:to>
      <xdr:col>26</xdr:col>
      <xdr:colOff>101600</xdr:colOff>
      <xdr:row>16</xdr:row>
      <xdr:rowOff>171247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121331</xdr:rowOff>
    </xdr:from>
    <xdr:to>
      <xdr:col>22</xdr:col>
      <xdr:colOff>114300</xdr:colOff>
      <xdr:row>18</xdr:row>
      <xdr:rowOff>124417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5056"/>
          <a:ext cx="6985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79781</xdr:rowOff>
    </xdr:from>
    <xdr:to>
      <xdr:col>22</xdr:col>
      <xdr:colOff>165100</xdr:colOff>
      <xdr:row>17</xdr:row>
      <xdr:rowOff>9931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7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20108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124417</xdr:rowOff>
    </xdr:from>
    <xdr:to>
      <xdr:col>18</xdr:col>
      <xdr:colOff>177800</xdr:colOff>
      <xdr:row>18</xdr:row>
      <xdr:rowOff>138331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8142"/>
          <a:ext cx="698500" cy="1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84384</xdr:rowOff>
    </xdr:from>
    <xdr:to>
      <xdr:col>19</xdr:col>
      <xdr:colOff>38100</xdr:colOff>
      <xdr:row>17</xdr:row>
      <xdr:rowOff>14534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75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24711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106291</xdr:rowOff>
    </xdr:from>
    <xdr:to>
      <xdr:col>15</xdr:col>
      <xdr:colOff>101600</xdr:colOff>
      <xdr:row>17</xdr:row>
      <xdr:rowOff>36441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46618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12588</xdr:rowOff>
    </xdr:from>
    <xdr:to>
      <xdr:col>29</xdr:col>
      <xdr:colOff>177800</xdr:colOff>
      <xdr:row>18</xdr:row>
      <xdr:rowOff>114188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92615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44005</xdr:rowOff>
    </xdr:from>
    <xdr:to>
      <xdr:col>26</xdr:col>
      <xdr:colOff>101600</xdr:colOff>
      <xdr:row>18</xdr:row>
      <xdr:rowOff>145605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7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130382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70531</xdr:rowOff>
    </xdr:from>
    <xdr:to>
      <xdr:col>22</xdr:col>
      <xdr:colOff>165100</xdr:colOff>
      <xdr:row>19</xdr:row>
      <xdr:rowOff>681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156908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73617</xdr:rowOff>
    </xdr:from>
    <xdr:to>
      <xdr:col>19</xdr:col>
      <xdr:colOff>38100</xdr:colOff>
      <xdr:row>19</xdr:row>
      <xdr:rowOff>3767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159994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87531</xdr:rowOff>
    </xdr:from>
    <xdr:to>
      <xdr:col>15</xdr:col>
      <xdr:colOff>101600</xdr:colOff>
      <xdr:row>19</xdr:row>
      <xdr:rowOff>17681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1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137091</xdr:rowOff>
    </xdr:from>
    <xdr:to>
      <xdr:col>29</xdr:col>
      <xdr:colOff>127000</xdr:colOff>
      <xdr:row>36</xdr:row>
      <xdr:rowOff>153077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90341"/>
          <a:ext cx="647700" cy="1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137091</xdr:rowOff>
    </xdr:from>
    <xdr:to>
      <xdr:col>26</xdr:col>
      <xdr:colOff>50800</xdr:colOff>
      <xdr:row>37</xdr:row>
      <xdr:rowOff>2429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90341"/>
          <a:ext cx="698500" cy="36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161780</xdr:rowOff>
    </xdr:from>
    <xdr:to>
      <xdr:col>22</xdr:col>
      <xdr:colOff>114300</xdr:colOff>
      <xdr:row>37</xdr:row>
      <xdr:rowOff>2429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15030"/>
          <a:ext cx="698500" cy="12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145174</xdr:rowOff>
    </xdr:from>
    <xdr:to>
      <xdr:col>18</xdr:col>
      <xdr:colOff>177800</xdr:colOff>
      <xdr:row>36</xdr:row>
      <xdr:rowOff>161780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98424"/>
          <a:ext cx="698500" cy="1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102277</xdr:rowOff>
    </xdr:from>
    <xdr:to>
      <xdr:col>29</xdr:col>
      <xdr:colOff>177800</xdr:colOff>
      <xdr:row>37</xdr:row>
      <xdr:rowOff>32427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5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74354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2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86291</xdr:rowOff>
    </xdr:from>
    <xdr:to>
      <xdr:col>26</xdr:col>
      <xdr:colOff>101600</xdr:colOff>
      <xdr:row>37</xdr:row>
      <xdr:rowOff>16441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3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25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123079</xdr:rowOff>
    </xdr:from>
    <xdr:to>
      <xdr:col>22</xdr:col>
      <xdr:colOff>165100</xdr:colOff>
      <xdr:row>37</xdr:row>
      <xdr:rowOff>53229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7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38006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6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110980</xdr:rowOff>
    </xdr:from>
    <xdr:to>
      <xdr:col>19</xdr:col>
      <xdr:colOff>38100</xdr:colOff>
      <xdr:row>37</xdr:row>
      <xdr:rowOff>41130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6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5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94374</xdr:rowOff>
    </xdr:from>
    <xdr:to>
      <xdr:col>15</xdr:col>
      <xdr:colOff>101600</xdr:colOff>
      <xdr:row>37</xdr:row>
      <xdr:rowOff>24524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47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3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8,101
134.98
3,891,290
3,738,502
131,324
2,642,728
2,922,260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115575</xdr:rowOff>
    </xdr:from>
    <xdr:to>
      <xdr:col>24</xdr:col>
      <xdr:colOff>63500</xdr:colOff>
      <xdr:row>37</xdr:row>
      <xdr:rowOff>152540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59225"/>
          <a:ext cx="8382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152540</xdr:rowOff>
    </xdr:from>
    <xdr:to>
      <xdr:col>19</xdr:col>
      <xdr:colOff>177800</xdr:colOff>
      <xdr:row>37</xdr:row>
      <xdr:rowOff>168991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6190"/>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168991</xdr:rowOff>
    </xdr:from>
    <xdr:to>
      <xdr:col>15</xdr:col>
      <xdr:colOff>50800</xdr:colOff>
      <xdr:row>38</xdr:row>
      <xdr:rowOff>1450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12641"/>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1450</xdr:rowOff>
    </xdr:from>
    <xdr:to>
      <xdr:col>10</xdr:col>
      <xdr:colOff>114300</xdr:colOff>
      <xdr:row>38</xdr:row>
      <xdr:rowOff>2540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655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64775</xdr:rowOff>
    </xdr:from>
    <xdr:to>
      <xdr:col>24</xdr:col>
      <xdr:colOff>114300</xdr:colOff>
      <xdr:row>37</xdr:row>
      <xdr:rowOff>166375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43202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101740</xdr:rowOff>
    </xdr:from>
    <xdr:to>
      <xdr:col>20</xdr:col>
      <xdr:colOff>38100</xdr:colOff>
      <xdr:row>38</xdr:row>
      <xdr:rowOff>31890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23017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118191</xdr:rowOff>
    </xdr:from>
    <xdr:to>
      <xdr:col>15</xdr:col>
      <xdr:colOff>101600</xdr:colOff>
      <xdr:row>38</xdr:row>
      <xdr:rowOff>48341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39468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122100</xdr:rowOff>
    </xdr:from>
    <xdr:to>
      <xdr:col>10</xdr:col>
      <xdr:colOff>165100</xdr:colOff>
      <xdr:row>38</xdr:row>
      <xdr:rowOff>52250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43377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123190</xdr:rowOff>
    </xdr:from>
    <xdr:to>
      <xdr:col>6</xdr:col>
      <xdr:colOff>38100</xdr:colOff>
      <xdr:row>38</xdr:row>
      <xdr:rowOff>53340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44467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21669</xdr:rowOff>
    </xdr:from>
    <xdr:to>
      <xdr:col>24</xdr:col>
      <xdr:colOff>63500</xdr:colOff>
      <xdr:row>56</xdr:row>
      <xdr:rowOff>39391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22869"/>
          <a:ext cx="8382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39391</xdr:rowOff>
    </xdr:from>
    <xdr:to>
      <xdr:col>19</xdr:col>
      <xdr:colOff>177800</xdr:colOff>
      <xdr:row>56</xdr:row>
      <xdr:rowOff>40872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40591"/>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26936</xdr:rowOff>
    </xdr:from>
    <xdr:to>
      <xdr:col>15</xdr:col>
      <xdr:colOff>50800</xdr:colOff>
      <xdr:row>56</xdr:row>
      <xdr:rowOff>40872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28136"/>
          <a:ext cx="889000" cy="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26936</xdr:rowOff>
    </xdr:from>
    <xdr:to>
      <xdr:col>10</xdr:col>
      <xdr:colOff>114300</xdr:colOff>
      <xdr:row>56</xdr:row>
      <xdr:rowOff>56211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28136"/>
          <a:ext cx="8890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142319</xdr:rowOff>
    </xdr:from>
    <xdr:to>
      <xdr:col>24</xdr:col>
      <xdr:colOff>114300</xdr:colOff>
      <xdr:row>56</xdr:row>
      <xdr:rowOff>72469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120746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160041</xdr:rowOff>
    </xdr:from>
    <xdr:to>
      <xdr:col>20</xdr:col>
      <xdr:colOff>38100</xdr:colOff>
      <xdr:row>56</xdr:row>
      <xdr:rowOff>90191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81318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161522</xdr:rowOff>
    </xdr:from>
    <xdr:to>
      <xdr:col>15</xdr:col>
      <xdr:colOff>101600</xdr:colOff>
      <xdr:row>56</xdr:row>
      <xdr:rowOff>91672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82799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8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147586</xdr:rowOff>
    </xdr:from>
    <xdr:to>
      <xdr:col>10</xdr:col>
      <xdr:colOff>165100</xdr:colOff>
      <xdr:row>56</xdr:row>
      <xdr:rowOff>77736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68863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7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5411</xdr:rowOff>
    </xdr:from>
    <xdr:to>
      <xdr:col>6</xdr:col>
      <xdr:colOff>38100</xdr:colOff>
      <xdr:row>56</xdr:row>
      <xdr:rowOff>107011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98138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7531</xdr:rowOff>
    </xdr:from>
    <xdr:to>
      <xdr:col>24</xdr:col>
      <xdr:colOff>63500</xdr:colOff>
      <xdr:row>78</xdr:row>
      <xdr:rowOff>109182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80631"/>
          <a:ext cx="8382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52679</xdr:rowOff>
    </xdr:from>
    <xdr:to>
      <xdr:col>19</xdr:col>
      <xdr:colOff>177800</xdr:colOff>
      <xdr:row>78</xdr:row>
      <xdr:rowOff>109182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25779"/>
          <a:ext cx="889000" cy="5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52679</xdr:rowOff>
    </xdr:from>
    <xdr:to>
      <xdr:col>15</xdr:col>
      <xdr:colOff>50800</xdr:colOff>
      <xdr:row>78</xdr:row>
      <xdr:rowOff>72682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2577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24371</xdr:rowOff>
    </xdr:from>
    <xdr:to>
      <xdr:col>10</xdr:col>
      <xdr:colOff>114300</xdr:colOff>
      <xdr:row>78</xdr:row>
      <xdr:rowOff>72682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97471"/>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128181</xdr:rowOff>
    </xdr:from>
    <xdr:to>
      <xdr:col>24</xdr:col>
      <xdr:colOff>114300</xdr:colOff>
      <xdr:row>78</xdr:row>
      <xdr:rowOff>58331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106608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58382</xdr:rowOff>
    </xdr:from>
    <xdr:to>
      <xdr:col>20</xdr:col>
      <xdr:colOff>38100</xdr:colOff>
      <xdr:row>78</xdr:row>
      <xdr:rowOff>159982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151109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2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1879</xdr:rowOff>
    </xdr:from>
    <xdr:to>
      <xdr:col>15</xdr:col>
      <xdr:colOff>101600</xdr:colOff>
      <xdr:row>78</xdr:row>
      <xdr:rowOff>103479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94606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6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21882</xdr:rowOff>
    </xdr:from>
    <xdr:to>
      <xdr:col>10</xdr:col>
      <xdr:colOff>165100</xdr:colOff>
      <xdr:row>78</xdr:row>
      <xdr:rowOff>123482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114609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145021</xdr:rowOff>
    </xdr:from>
    <xdr:to>
      <xdr:col>6</xdr:col>
      <xdr:colOff>38100</xdr:colOff>
      <xdr:row>78</xdr:row>
      <xdr:rowOff>75171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66298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3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53200</xdr:rowOff>
    </xdr:from>
    <xdr:to>
      <xdr:col>24</xdr:col>
      <xdr:colOff>63500</xdr:colOff>
      <xdr:row>98</xdr:row>
      <xdr:rowOff>89891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55300"/>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72543</xdr:rowOff>
    </xdr:from>
    <xdr:to>
      <xdr:col>19</xdr:col>
      <xdr:colOff>177800</xdr:colOff>
      <xdr:row>98</xdr:row>
      <xdr:rowOff>89891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4643"/>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62281</xdr:rowOff>
    </xdr:from>
    <xdr:to>
      <xdr:col>15</xdr:col>
      <xdr:colOff>50800</xdr:colOff>
      <xdr:row>98</xdr:row>
      <xdr:rowOff>72543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64381"/>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62281</xdr:rowOff>
    </xdr:from>
    <xdr:to>
      <xdr:col>10</xdr:col>
      <xdr:colOff>114300</xdr:colOff>
      <xdr:row>98</xdr:row>
      <xdr:rowOff>127660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64381"/>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2400</xdr:rowOff>
    </xdr:from>
    <xdr:to>
      <xdr:col>24</xdr:col>
      <xdr:colOff>114300</xdr:colOff>
      <xdr:row>98</xdr:row>
      <xdr:rowOff>104000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152277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8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39091</xdr:rowOff>
    </xdr:from>
    <xdr:to>
      <xdr:col>20</xdr:col>
      <xdr:colOff>38100</xdr:colOff>
      <xdr:row>98</xdr:row>
      <xdr:rowOff>140691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131818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21743</xdr:rowOff>
    </xdr:from>
    <xdr:to>
      <xdr:col>15</xdr:col>
      <xdr:colOff>101600</xdr:colOff>
      <xdr:row>98</xdr:row>
      <xdr:rowOff>123343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114470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11481</xdr:rowOff>
    </xdr:from>
    <xdr:to>
      <xdr:col>10</xdr:col>
      <xdr:colOff>165100</xdr:colOff>
      <xdr:row>98</xdr:row>
      <xdr:rowOff>113081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104208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76860</xdr:rowOff>
    </xdr:from>
    <xdr:to>
      <xdr:col>6</xdr:col>
      <xdr:colOff>38100</xdr:colOff>
      <xdr:row>99</xdr:row>
      <xdr:rowOff>7010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169587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38643</xdr:rowOff>
    </xdr:from>
    <xdr:to>
      <xdr:col>55</xdr:col>
      <xdr:colOff>0</xdr:colOff>
      <xdr:row>38</xdr:row>
      <xdr:rowOff>87860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53743"/>
          <a:ext cx="8382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38643</xdr:rowOff>
    </xdr:from>
    <xdr:to>
      <xdr:col>50</xdr:col>
      <xdr:colOff>114300</xdr:colOff>
      <xdr:row>38</xdr:row>
      <xdr:rowOff>105426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3743"/>
          <a:ext cx="8890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105426</xdr:rowOff>
    </xdr:from>
    <xdr:to>
      <xdr:col>45</xdr:col>
      <xdr:colOff>177800</xdr:colOff>
      <xdr:row>38</xdr:row>
      <xdr:rowOff>114874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20526"/>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106543</xdr:rowOff>
    </xdr:from>
    <xdr:to>
      <xdr:col>41</xdr:col>
      <xdr:colOff>50800</xdr:colOff>
      <xdr:row>38</xdr:row>
      <xdr:rowOff>114874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21643"/>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37060</xdr:rowOff>
    </xdr:from>
    <xdr:to>
      <xdr:col>55</xdr:col>
      <xdr:colOff>50800</xdr:colOff>
      <xdr:row>38</xdr:row>
      <xdr:rowOff>138660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123437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159293</xdr:rowOff>
    </xdr:from>
    <xdr:to>
      <xdr:col>50</xdr:col>
      <xdr:colOff>165100</xdr:colOff>
      <xdr:row>38</xdr:row>
      <xdr:rowOff>89443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80570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54626</xdr:rowOff>
    </xdr:from>
    <xdr:to>
      <xdr:col>46</xdr:col>
      <xdr:colOff>38100</xdr:colOff>
      <xdr:row>38</xdr:row>
      <xdr:rowOff>156226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147353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64074</xdr:rowOff>
    </xdr:from>
    <xdr:to>
      <xdr:col>41</xdr:col>
      <xdr:colOff>101600</xdr:colOff>
      <xdr:row>38</xdr:row>
      <xdr:rowOff>165674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156801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55743</xdr:rowOff>
    </xdr:from>
    <xdr:to>
      <xdr:col>36</xdr:col>
      <xdr:colOff>165100</xdr:colOff>
      <xdr:row>38</xdr:row>
      <xdr:rowOff>157343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148470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114740</xdr:rowOff>
    </xdr:from>
    <xdr:to>
      <xdr:col>55</xdr:col>
      <xdr:colOff>0</xdr:colOff>
      <xdr:row>58</xdr:row>
      <xdr:rowOff>121798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8840"/>
          <a:ext cx="8382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121798</xdr:rowOff>
    </xdr:from>
    <xdr:to>
      <xdr:col>50</xdr:col>
      <xdr:colOff>114300</xdr:colOff>
      <xdr:row>58</xdr:row>
      <xdr:rowOff>123024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65898"/>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118759</xdr:rowOff>
    </xdr:from>
    <xdr:to>
      <xdr:col>45</xdr:col>
      <xdr:colOff>177800</xdr:colOff>
      <xdr:row>58</xdr:row>
      <xdr:rowOff>123024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62859"/>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118352</xdr:rowOff>
    </xdr:from>
    <xdr:to>
      <xdr:col>41</xdr:col>
      <xdr:colOff>50800</xdr:colOff>
      <xdr:row>58</xdr:row>
      <xdr:rowOff>118759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2452"/>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63940</xdr:rowOff>
    </xdr:from>
    <xdr:to>
      <xdr:col>55</xdr:col>
      <xdr:colOff>50800</xdr:colOff>
      <xdr:row>58</xdr:row>
      <xdr:rowOff>165540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70998</xdr:rowOff>
    </xdr:from>
    <xdr:to>
      <xdr:col>50</xdr:col>
      <xdr:colOff>165100</xdr:colOff>
      <xdr:row>59</xdr:row>
      <xdr:rowOff>1148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163725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72224</xdr:rowOff>
    </xdr:from>
    <xdr:to>
      <xdr:col>46</xdr:col>
      <xdr:colOff>38100</xdr:colOff>
      <xdr:row>59</xdr:row>
      <xdr:rowOff>2374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164951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67959</xdr:rowOff>
    </xdr:from>
    <xdr:to>
      <xdr:col>41</xdr:col>
      <xdr:colOff>101600</xdr:colOff>
      <xdr:row>58</xdr:row>
      <xdr:rowOff>169559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160686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67552</xdr:rowOff>
    </xdr:from>
    <xdr:to>
      <xdr:col>36</xdr:col>
      <xdr:colOff>165100</xdr:colOff>
      <xdr:row>58</xdr:row>
      <xdr:rowOff>169152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35714</xdr:rowOff>
    </xdr:from>
    <xdr:to>
      <xdr:col>55</xdr:col>
      <xdr:colOff>0</xdr:colOff>
      <xdr:row>79</xdr:row>
      <xdr:rowOff>37612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80264"/>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37612</xdr:rowOff>
    </xdr:from>
    <xdr:to>
      <xdr:col>50</xdr:col>
      <xdr:colOff>114300</xdr:colOff>
      <xdr:row>79</xdr:row>
      <xdr:rowOff>39562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2162"/>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33846</xdr:rowOff>
    </xdr:from>
    <xdr:to>
      <xdr:col>45</xdr:col>
      <xdr:colOff>177800</xdr:colOff>
      <xdr:row>79</xdr:row>
      <xdr:rowOff>39562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7839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18596</xdr:rowOff>
    </xdr:from>
    <xdr:to>
      <xdr:col>41</xdr:col>
      <xdr:colOff>50800</xdr:colOff>
      <xdr:row>79</xdr:row>
      <xdr:rowOff>33846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63146"/>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156364</xdr:rowOff>
    </xdr:from>
    <xdr:to>
      <xdr:col>55</xdr:col>
      <xdr:colOff>50800</xdr:colOff>
      <xdr:row>79</xdr:row>
      <xdr:rowOff>86514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71291</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158262</xdr:rowOff>
    </xdr:from>
    <xdr:to>
      <xdr:col>50</xdr:col>
      <xdr:colOff>165100</xdr:colOff>
      <xdr:row>79</xdr:row>
      <xdr:rowOff>88412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79539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160212</xdr:rowOff>
    </xdr:from>
    <xdr:to>
      <xdr:col>46</xdr:col>
      <xdr:colOff>38100</xdr:colOff>
      <xdr:row>79</xdr:row>
      <xdr:rowOff>90362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81489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154496</xdr:rowOff>
    </xdr:from>
    <xdr:to>
      <xdr:col>41</xdr:col>
      <xdr:colOff>101600</xdr:colOff>
      <xdr:row>79</xdr:row>
      <xdr:rowOff>84646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75773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139246</xdr:rowOff>
    </xdr:from>
    <xdr:to>
      <xdr:col>36</xdr:col>
      <xdr:colOff>165100</xdr:colOff>
      <xdr:row>79</xdr:row>
      <xdr:rowOff>69396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60523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0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46757</xdr:rowOff>
    </xdr:from>
    <xdr:to>
      <xdr:col>55</xdr:col>
      <xdr:colOff>0</xdr:colOff>
      <xdr:row>99</xdr:row>
      <xdr:rowOff>61485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7020307"/>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61485</xdr:rowOff>
    </xdr:from>
    <xdr:to>
      <xdr:col>50</xdr:col>
      <xdr:colOff>114300</xdr:colOff>
      <xdr:row>99</xdr:row>
      <xdr:rowOff>64320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35035"/>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57435</xdr:rowOff>
    </xdr:from>
    <xdr:to>
      <xdr:col>45</xdr:col>
      <xdr:colOff>177800</xdr:colOff>
      <xdr:row>99</xdr:row>
      <xdr:rowOff>64320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7030985"/>
          <a:ext cx="8890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57435</xdr:rowOff>
    </xdr:from>
    <xdr:to>
      <xdr:col>41</xdr:col>
      <xdr:colOff>50800</xdr:colOff>
      <xdr:row>99</xdr:row>
      <xdr:rowOff>65461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30985"/>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167407</xdr:rowOff>
    </xdr:from>
    <xdr:to>
      <xdr:col>55</xdr:col>
      <xdr:colOff>50800</xdr:colOff>
      <xdr:row>99</xdr:row>
      <xdr:rowOff>97557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10685</xdr:rowOff>
    </xdr:from>
    <xdr:to>
      <xdr:col>50</xdr:col>
      <xdr:colOff>165100</xdr:colOff>
      <xdr:row>99</xdr:row>
      <xdr:rowOff>112285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8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103412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7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13520</xdr:rowOff>
    </xdr:from>
    <xdr:to>
      <xdr:col>46</xdr:col>
      <xdr:colOff>38100</xdr:colOff>
      <xdr:row>99</xdr:row>
      <xdr:rowOff>115120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106247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6635</xdr:rowOff>
    </xdr:from>
    <xdr:to>
      <xdr:col>41</xdr:col>
      <xdr:colOff>101600</xdr:colOff>
      <xdr:row>99</xdr:row>
      <xdr:rowOff>108235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99362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7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14661</xdr:rowOff>
    </xdr:from>
    <xdr:to>
      <xdr:col>36</xdr:col>
      <xdr:colOff>165100</xdr:colOff>
      <xdr:row>99</xdr:row>
      <xdr:rowOff>116261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107388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40639</xdr:rowOff>
    </xdr:from>
    <xdr:to>
      <xdr:col>85</xdr:col>
      <xdr:colOff>127000</xdr:colOff>
      <xdr:row>38</xdr:row>
      <xdr:rowOff>62881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55739"/>
          <a:ext cx="8382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40639</xdr:rowOff>
    </xdr:from>
    <xdr:to>
      <xdr:col>81</xdr:col>
      <xdr:colOff>50800</xdr:colOff>
      <xdr:row>38</xdr:row>
      <xdr:rowOff>48205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55739"/>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48205</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63305"/>
          <a:ext cx="889000" cy="9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137110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132357</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47457"/>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12081</xdr:rowOff>
    </xdr:from>
    <xdr:to>
      <xdr:col>85</xdr:col>
      <xdr:colOff>177800</xdr:colOff>
      <xdr:row>38</xdr:row>
      <xdr:rowOff>113681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142908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161289</xdr:rowOff>
    </xdr:from>
    <xdr:to>
      <xdr:col>81</xdr:col>
      <xdr:colOff>101600</xdr:colOff>
      <xdr:row>38</xdr:row>
      <xdr:rowOff>91439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107966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168855</xdr:rowOff>
    </xdr:from>
    <xdr:to>
      <xdr:col>76</xdr:col>
      <xdr:colOff>165100</xdr:colOff>
      <xdr:row>38</xdr:row>
      <xdr:rowOff>99005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115532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28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81557</xdr:rowOff>
    </xdr:from>
    <xdr:to>
      <xdr:col>67</xdr:col>
      <xdr:colOff>101600</xdr:colOff>
      <xdr:row>39</xdr:row>
      <xdr:rowOff>11707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2834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8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133423</xdr:rowOff>
    </xdr:from>
    <xdr:to>
      <xdr:col>85</xdr:col>
      <xdr:colOff>127000</xdr:colOff>
      <xdr:row>77</xdr:row>
      <xdr:rowOff>137720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35073"/>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137720</xdr:rowOff>
    </xdr:from>
    <xdr:to>
      <xdr:col>81</xdr:col>
      <xdr:colOff>50800</xdr:colOff>
      <xdr:row>77</xdr:row>
      <xdr:rowOff>143622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39370"/>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143622</xdr:rowOff>
    </xdr:from>
    <xdr:to>
      <xdr:col>76</xdr:col>
      <xdr:colOff>114300</xdr:colOff>
      <xdr:row>77</xdr:row>
      <xdr:rowOff>156118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45272"/>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156118</xdr:rowOff>
    </xdr:from>
    <xdr:to>
      <xdr:col>71</xdr:col>
      <xdr:colOff>177800</xdr:colOff>
      <xdr:row>77</xdr:row>
      <xdr:rowOff>159579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57768"/>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82623</xdr:rowOff>
    </xdr:from>
    <xdr:to>
      <xdr:col>85</xdr:col>
      <xdr:colOff>177800</xdr:colOff>
      <xdr:row>78</xdr:row>
      <xdr:rowOff>12773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61050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86920</xdr:rowOff>
    </xdr:from>
    <xdr:to>
      <xdr:col>81</xdr:col>
      <xdr:colOff>101600</xdr:colOff>
      <xdr:row>78</xdr:row>
      <xdr:rowOff>17070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92822</xdr:rowOff>
    </xdr:from>
    <xdr:to>
      <xdr:col>76</xdr:col>
      <xdr:colOff>165100</xdr:colOff>
      <xdr:row>78</xdr:row>
      <xdr:rowOff>22972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105318</xdr:rowOff>
    </xdr:from>
    <xdr:to>
      <xdr:col>72</xdr:col>
      <xdr:colOff>38100</xdr:colOff>
      <xdr:row>78</xdr:row>
      <xdr:rowOff>35468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26595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108779</xdr:rowOff>
    </xdr:from>
    <xdr:to>
      <xdr:col>67</xdr:col>
      <xdr:colOff>101600</xdr:colOff>
      <xdr:row>78</xdr:row>
      <xdr:rowOff>38929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30056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25848</xdr:rowOff>
    </xdr:from>
    <xdr:to>
      <xdr:col>85</xdr:col>
      <xdr:colOff>127000</xdr:colOff>
      <xdr:row>99</xdr:row>
      <xdr:rowOff>28728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9398"/>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28728</xdr:rowOff>
    </xdr:from>
    <xdr:to>
      <xdr:col>81</xdr:col>
      <xdr:colOff>50800</xdr:colOff>
      <xdr:row>99</xdr:row>
      <xdr:rowOff>31969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2278"/>
          <a:ext cx="889000" cy="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20185</xdr:rowOff>
    </xdr:from>
    <xdr:to>
      <xdr:col>76</xdr:col>
      <xdr:colOff>114300</xdr:colOff>
      <xdr:row>99</xdr:row>
      <xdr:rowOff>31969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93735"/>
          <a:ext cx="889000" cy="1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11083</xdr:rowOff>
    </xdr:from>
    <xdr:to>
      <xdr:col>71</xdr:col>
      <xdr:colOff>177800</xdr:colOff>
      <xdr:row>99</xdr:row>
      <xdr:rowOff>20185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84633"/>
          <a:ext cx="8890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146498</xdr:rowOff>
    </xdr:from>
    <xdr:to>
      <xdr:col>85</xdr:col>
      <xdr:colOff>177800</xdr:colOff>
      <xdr:row>99</xdr:row>
      <xdr:rowOff>76648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149378</xdr:rowOff>
    </xdr:from>
    <xdr:to>
      <xdr:col>81</xdr:col>
      <xdr:colOff>101600</xdr:colOff>
      <xdr:row>99</xdr:row>
      <xdr:rowOff>79528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70655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152619</xdr:rowOff>
    </xdr:from>
    <xdr:to>
      <xdr:col>76</xdr:col>
      <xdr:colOff>165100</xdr:colOff>
      <xdr:row>99</xdr:row>
      <xdr:rowOff>82769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73896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4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140835</xdr:rowOff>
    </xdr:from>
    <xdr:to>
      <xdr:col>72</xdr:col>
      <xdr:colOff>38100</xdr:colOff>
      <xdr:row>99</xdr:row>
      <xdr:rowOff>70985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62112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131733</xdr:rowOff>
    </xdr:from>
    <xdr:to>
      <xdr:col>67</xdr:col>
      <xdr:colOff>101600</xdr:colOff>
      <xdr:row>99</xdr:row>
      <xdr:rowOff>61883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53010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90704</xdr:rowOff>
    </xdr:from>
    <xdr:to>
      <xdr:col>116</xdr:col>
      <xdr:colOff>63500</xdr:colOff>
      <xdr:row>38</xdr:row>
      <xdr:rowOff>111658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605804"/>
          <a:ext cx="8382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111658</xdr:rowOff>
    </xdr:from>
    <xdr:to>
      <xdr:col>111</xdr:col>
      <xdr:colOff>177800</xdr:colOff>
      <xdr:row>38</xdr:row>
      <xdr:rowOff>127508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626758"/>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127508</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64260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39904</xdr:rowOff>
    </xdr:from>
    <xdr:to>
      <xdr:col>116</xdr:col>
      <xdr:colOff>114300</xdr:colOff>
      <xdr:row>38</xdr:row>
      <xdr:rowOff>141504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141165</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8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60858</xdr:rowOff>
    </xdr:from>
    <xdr:to>
      <xdr:col>112</xdr:col>
      <xdr:colOff>38100</xdr:colOff>
      <xdr:row>38</xdr:row>
      <xdr:rowOff>162458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153585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76708</xdr:rowOff>
    </xdr:from>
    <xdr:to>
      <xdr:col>107</xdr:col>
      <xdr:colOff>101600</xdr:colOff>
      <xdr:row>39</xdr:row>
      <xdr:rowOff>6858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169435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6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64339</xdr:rowOff>
    </xdr:from>
    <xdr:to>
      <xdr:col>116</xdr:col>
      <xdr:colOff>63500</xdr:colOff>
      <xdr:row>78</xdr:row>
      <xdr:rowOff>67500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437439"/>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32944</xdr:rowOff>
    </xdr:from>
    <xdr:to>
      <xdr:col>111</xdr:col>
      <xdr:colOff>177800</xdr:colOff>
      <xdr:row>78</xdr:row>
      <xdr:rowOff>64339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406044"/>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153212</xdr:rowOff>
    </xdr:from>
    <xdr:to>
      <xdr:col>107</xdr:col>
      <xdr:colOff>50800</xdr:colOff>
      <xdr:row>78</xdr:row>
      <xdr:rowOff>32944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354862"/>
          <a:ext cx="8890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128639</xdr:rowOff>
    </xdr:from>
    <xdr:to>
      <xdr:col>102</xdr:col>
      <xdr:colOff>114300</xdr:colOff>
      <xdr:row>77</xdr:row>
      <xdr:rowOff>153212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815939"/>
          <a:ext cx="889000" cy="5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16700</xdr:rowOff>
    </xdr:from>
    <xdr:to>
      <xdr:col>116</xdr:col>
      <xdr:colOff>114300</xdr:colOff>
      <xdr:row>78</xdr:row>
      <xdr:rowOff>118300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3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166577</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3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13539</xdr:rowOff>
    </xdr:from>
    <xdr:to>
      <xdr:col>112</xdr:col>
      <xdr:colOff>38100</xdr:colOff>
      <xdr:row>78</xdr:row>
      <xdr:rowOff>115139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3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106266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4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153594</xdr:rowOff>
    </xdr:from>
    <xdr:to>
      <xdr:col>107</xdr:col>
      <xdr:colOff>101600</xdr:colOff>
      <xdr:row>78</xdr:row>
      <xdr:rowOff>83744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74871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44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102412</xdr:rowOff>
    </xdr:from>
    <xdr:to>
      <xdr:col>102</xdr:col>
      <xdr:colOff>165100</xdr:colOff>
      <xdr:row>78</xdr:row>
      <xdr:rowOff>32562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3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23689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77839</xdr:rowOff>
    </xdr:from>
    <xdr:to>
      <xdr:col>98</xdr:col>
      <xdr:colOff>38100</xdr:colOff>
      <xdr:row>75</xdr:row>
      <xdr:rowOff>7989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7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24516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5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人口減少に加え、災害を未然に防ぐための河川維持補修工事の増加に伴う維持補修費の増加や障害福祉における給付費等扶助費の増加、ごみ焼却施設旧炉解体工事や道路整備に係る普通建設事業費の増加など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8,101
134.98
3,891,290
3,738,502
131,324
2,642,728
2,922,260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111252</xdr:rowOff>
    </xdr:from>
    <xdr:to>
      <xdr:col>24</xdr:col>
      <xdr:colOff>63500</xdr:colOff>
      <xdr:row>35</xdr:row>
      <xdr:rowOff>131572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2002"/>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111252</xdr:rowOff>
    </xdr:from>
    <xdr:to>
      <xdr:col>19</xdr:col>
      <xdr:colOff>177800</xdr:colOff>
      <xdr:row>35</xdr:row>
      <xdr:rowOff>137414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2002"/>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137414</xdr:rowOff>
    </xdr:from>
    <xdr:to>
      <xdr:col>15</xdr:col>
      <xdr:colOff>50800</xdr:colOff>
      <xdr:row>35</xdr:row>
      <xdr:rowOff>137795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381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59309</xdr:rowOff>
    </xdr:from>
    <xdr:to>
      <xdr:col>10</xdr:col>
      <xdr:colOff>114300</xdr:colOff>
      <xdr:row>35</xdr:row>
      <xdr:rowOff>137795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0059"/>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80772</xdr:rowOff>
    </xdr:from>
    <xdr:to>
      <xdr:col>24</xdr:col>
      <xdr:colOff>114300</xdr:colOff>
      <xdr:row>36</xdr:row>
      <xdr:rowOff>10922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59199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60452</xdr:rowOff>
    </xdr:from>
    <xdr:to>
      <xdr:col>20</xdr:col>
      <xdr:colOff>38100</xdr:colOff>
      <xdr:row>35</xdr:row>
      <xdr:rowOff>162052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86614</xdr:rowOff>
    </xdr:from>
    <xdr:to>
      <xdr:col>15</xdr:col>
      <xdr:colOff>101600</xdr:colOff>
      <xdr:row>36</xdr:row>
      <xdr:rowOff>16764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86995</xdr:rowOff>
    </xdr:from>
    <xdr:to>
      <xdr:col>10</xdr:col>
      <xdr:colOff>165100</xdr:colOff>
      <xdr:row>36</xdr:row>
      <xdr:rowOff>17145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xdr:rowOff>
    </xdr:from>
    <xdr:to>
      <xdr:col>6</xdr:col>
      <xdr:colOff>38100</xdr:colOff>
      <xdr:row>35</xdr:row>
      <xdr:rowOff>110109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101236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11437</xdr:rowOff>
    </xdr:from>
    <xdr:to>
      <xdr:col>24</xdr:col>
      <xdr:colOff>63500</xdr:colOff>
      <xdr:row>59</xdr:row>
      <xdr:rowOff>24205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26987"/>
          <a:ext cx="8382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23952</xdr:rowOff>
    </xdr:from>
    <xdr:to>
      <xdr:col>19</xdr:col>
      <xdr:colOff>177800</xdr:colOff>
      <xdr:row>59</xdr:row>
      <xdr:rowOff>24205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39502"/>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7400</xdr:rowOff>
    </xdr:from>
    <xdr:to>
      <xdr:col>15</xdr:col>
      <xdr:colOff>50800</xdr:colOff>
      <xdr:row>59</xdr:row>
      <xdr:rowOff>23952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22950"/>
          <a:ext cx="889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4783</xdr:rowOff>
    </xdr:from>
    <xdr:to>
      <xdr:col>10</xdr:col>
      <xdr:colOff>114300</xdr:colOff>
      <xdr:row>59</xdr:row>
      <xdr:rowOff>7400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20333"/>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132087</xdr:rowOff>
    </xdr:from>
    <xdr:to>
      <xdr:col>24</xdr:col>
      <xdr:colOff>114300</xdr:colOff>
      <xdr:row>59</xdr:row>
      <xdr:rowOff>62237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144855</xdr:rowOff>
    </xdr:from>
    <xdr:to>
      <xdr:col>20</xdr:col>
      <xdr:colOff>38100</xdr:colOff>
      <xdr:row>59</xdr:row>
      <xdr:rowOff>75005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66132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144602</xdr:rowOff>
    </xdr:from>
    <xdr:to>
      <xdr:col>15</xdr:col>
      <xdr:colOff>101600</xdr:colOff>
      <xdr:row>59</xdr:row>
      <xdr:rowOff>74752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65879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128050</xdr:rowOff>
    </xdr:from>
    <xdr:to>
      <xdr:col>10</xdr:col>
      <xdr:colOff>165100</xdr:colOff>
      <xdr:row>59</xdr:row>
      <xdr:rowOff>58200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49327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125433</xdr:rowOff>
    </xdr:from>
    <xdr:to>
      <xdr:col>6</xdr:col>
      <xdr:colOff>38100</xdr:colOff>
      <xdr:row>59</xdr:row>
      <xdr:rowOff>55583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46710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145593</xdr:rowOff>
    </xdr:from>
    <xdr:to>
      <xdr:col>24</xdr:col>
      <xdr:colOff>63500</xdr:colOff>
      <xdr:row>77</xdr:row>
      <xdr:rowOff>61691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75793"/>
          <a:ext cx="838200" cy="8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145593</xdr:rowOff>
    </xdr:from>
    <xdr:to>
      <xdr:col>19</xdr:col>
      <xdr:colOff>177800</xdr:colOff>
      <xdr:row>77</xdr:row>
      <xdr:rowOff>23292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7579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23292</xdr:rowOff>
    </xdr:from>
    <xdr:to>
      <xdr:col>15</xdr:col>
      <xdr:colOff>50800</xdr:colOff>
      <xdr:row>77</xdr:row>
      <xdr:rowOff>34835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4942"/>
          <a:ext cx="8890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34835</xdr:rowOff>
    </xdr:from>
    <xdr:to>
      <xdr:col>10</xdr:col>
      <xdr:colOff>114300</xdr:colOff>
      <xdr:row>77</xdr:row>
      <xdr:rowOff>109210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36485"/>
          <a:ext cx="889000" cy="7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10891</xdr:rowOff>
    </xdr:from>
    <xdr:to>
      <xdr:col>24</xdr:col>
      <xdr:colOff>114300</xdr:colOff>
      <xdr:row>77</xdr:row>
      <xdr:rowOff>112491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97268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94793</xdr:rowOff>
    </xdr:from>
    <xdr:to>
      <xdr:col>20</xdr:col>
      <xdr:colOff>38100</xdr:colOff>
      <xdr:row>77</xdr:row>
      <xdr:rowOff>24943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16070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1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143942</xdr:rowOff>
    </xdr:from>
    <xdr:to>
      <xdr:col>15</xdr:col>
      <xdr:colOff>101600</xdr:colOff>
      <xdr:row>77</xdr:row>
      <xdr:rowOff>74092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65219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155485</xdr:rowOff>
    </xdr:from>
    <xdr:to>
      <xdr:col>10</xdr:col>
      <xdr:colOff>165100</xdr:colOff>
      <xdr:row>77</xdr:row>
      <xdr:rowOff>85635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76762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58410</xdr:rowOff>
    </xdr:from>
    <xdr:to>
      <xdr:col>6</xdr:col>
      <xdr:colOff>38100</xdr:colOff>
      <xdr:row>77</xdr:row>
      <xdr:rowOff>160010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151137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5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16610</xdr:rowOff>
    </xdr:from>
    <xdr:to>
      <xdr:col>24</xdr:col>
      <xdr:colOff>63500</xdr:colOff>
      <xdr:row>98</xdr:row>
      <xdr:rowOff>45083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18710"/>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45083</xdr:rowOff>
    </xdr:from>
    <xdr:to>
      <xdr:col>19</xdr:col>
      <xdr:colOff>177800</xdr:colOff>
      <xdr:row>98</xdr:row>
      <xdr:rowOff>47053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47183"/>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47053</xdr:rowOff>
    </xdr:from>
    <xdr:to>
      <xdr:col>15</xdr:col>
      <xdr:colOff>50800</xdr:colOff>
      <xdr:row>98</xdr:row>
      <xdr:rowOff>66370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49153"/>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142898</xdr:rowOff>
    </xdr:from>
    <xdr:to>
      <xdr:col>10</xdr:col>
      <xdr:colOff>114300</xdr:colOff>
      <xdr:row>98</xdr:row>
      <xdr:rowOff>66370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73548"/>
          <a:ext cx="889000" cy="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137260</xdr:rowOff>
    </xdr:from>
    <xdr:to>
      <xdr:col>24</xdr:col>
      <xdr:colOff>114300</xdr:colOff>
      <xdr:row>98</xdr:row>
      <xdr:rowOff>67410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165733</xdr:rowOff>
    </xdr:from>
    <xdr:to>
      <xdr:col>20</xdr:col>
      <xdr:colOff>38100</xdr:colOff>
      <xdr:row>98</xdr:row>
      <xdr:rowOff>95883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9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87010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167703</xdr:rowOff>
    </xdr:from>
    <xdr:to>
      <xdr:col>15</xdr:col>
      <xdr:colOff>101600</xdr:colOff>
      <xdr:row>98</xdr:row>
      <xdr:rowOff>97853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88980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9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15570</xdr:rowOff>
    </xdr:from>
    <xdr:to>
      <xdr:col>10</xdr:col>
      <xdr:colOff>165100</xdr:colOff>
      <xdr:row>98</xdr:row>
      <xdr:rowOff>117170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108297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1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92098</xdr:rowOff>
    </xdr:from>
    <xdr:to>
      <xdr:col>6</xdr:col>
      <xdr:colOff>38100</xdr:colOff>
      <xdr:row>98</xdr:row>
      <xdr:rowOff>22248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38775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49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95891</xdr:rowOff>
    </xdr:from>
    <xdr:to>
      <xdr:col>55</xdr:col>
      <xdr:colOff>0</xdr:colOff>
      <xdr:row>58</xdr:row>
      <xdr:rowOff>111975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39991"/>
          <a:ext cx="838200" cy="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111975</xdr:rowOff>
    </xdr:from>
    <xdr:to>
      <xdr:col>50</xdr:col>
      <xdr:colOff>114300</xdr:colOff>
      <xdr:row>58</xdr:row>
      <xdr:rowOff>112163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56075"/>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95729</xdr:rowOff>
    </xdr:from>
    <xdr:to>
      <xdr:col>45</xdr:col>
      <xdr:colOff>177800</xdr:colOff>
      <xdr:row>58</xdr:row>
      <xdr:rowOff>112163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39829"/>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95553</xdr:rowOff>
    </xdr:from>
    <xdr:to>
      <xdr:col>41</xdr:col>
      <xdr:colOff>50800</xdr:colOff>
      <xdr:row>58</xdr:row>
      <xdr:rowOff>95729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39653"/>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45091</xdr:rowOff>
    </xdr:from>
    <xdr:to>
      <xdr:col>55</xdr:col>
      <xdr:colOff>50800</xdr:colOff>
      <xdr:row>58</xdr:row>
      <xdr:rowOff>146691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8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131468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0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61175</xdr:rowOff>
    </xdr:from>
    <xdr:to>
      <xdr:col>50</xdr:col>
      <xdr:colOff>165100</xdr:colOff>
      <xdr:row>58</xdr:row>
      <xdr:rowOff>162775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153902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61363</xdr:rowOff>
    </xdr:from>
    <xdr:to>
      <xdr:col>46</xdr:col>
      <xdr:colOff>38100</xdr:colOff>
      <xdr:row>58</xdr:row>
      <xdr:rowOff>162963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154090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9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44929</xdr:rowOff>
    </xdr:from>
    <xdr:to>
      <xdr:col>41</xdr:col>
      <xdr:colOff>101600</xdr:colOff>
      <xdr:row>58</xdr:row>
      <xdr:rowOff>146529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137656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44753</xdr:rowOff>
    </xdr:from>
    <xdr:to>
      <xdr:col>36</xdr:col>
      <xdr:colOff>165100</xdr:colOff>
      <xdr:row>58</xdr:row>
      <xdr:rowOff>146353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137480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8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147662</xdr:rowOff>
    </xdr:from>
    <xdr:to>
      <xdr:col>55</xdr:col>
      <xdr:colOff>0</xdr:colOff>
      <xdr:row>78</xdr:row>
      <xdr:rowOff>154063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076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151879</xdr:rowOff>
    </xdr:from>
    <xdr:to>
      <xdr:col>50</xdr:col>
      <xdr:colOff>114300</xdr:colOff>
      <xdr:row>78</xdr:row>
      <xdr:rowOff>154063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24979"/>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151028</xdr:rowOff>
    </xdr:from>
    <xdr:to>
      <xdr:col>45</xdr:col>
      <xdr:colOff>177800</xdr:colOff>
      <xdr:row>78</xdr:row>
      <xdr:rowOff>151879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2412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124067</xdr:rowOff>
    </xdr:from>
    <xdr:to>
      <xdr:col>41</xdr:col>
      <xdr:colOff>50800</xdr:colOff>
      <xdr:row>78</xdr:row>
      <xdr:rowOff>151028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97167"/>
          <a:ext cx="8890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96862</xdr:rowOff>
    </xdr:from>
    <xdr:to>
      <xdr:col>55</xdr:col>
      <xdr:colOff>50800</xdr:colOff>
      <xdr:row>79</xdr:row>
      <xdr:rowOff>27012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11789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103263</xdr:rowOff>
    </xdr:from>
    <xdr:to>
      <xdr:col>50</xdr:col>
      <xdr:colOff>165100</xdr:colOff>
      <xdr:row>79</xdr:row>
      <xdr:rowOff>33413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24540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6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101079</xdr:rowOff>
    </xdr:from>
    <xdr:to>
      <xdr:col>46</xdr:col>
      <xdr:colOff>38100</xdr:colOff>
      <xdr:row>79</xdr:row>
      <xdr:rowOff>31229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22356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100228</xdr:rowOff>
    </xdr:from>
    <xdr:to>
      <xdr:col>41</xdr:col>
      <xdr:colOff>101600</xdr:colOff>
      <xdr:row>79</xdr:row>
      <xdr:rowOff>30378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21505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6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73267</xdr:rowOff>
    </xdr:from>
    <xdr:to>
      <xdr:col>36</xdr:col>
      <xdr:colOff>165100</xdr:colOff>
      <xdr:row>79</xdr:row>
      <xdr:rowOff>3417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165994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52597</xdr:rowOff>
    </xdr:from>
    <xdr:to>
      <xdr:col>55</xdr:col>
      <xdr:colOff>0</xdr:colOff>
      <xdr:row>99</xdr:row>
      <xdr:rowOff>56795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26147"/>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56795</xdr:rowOff>
    </xdr:from>
    <xdr:to>
      <xdr:col>50</xdr:col>
      <xdr:colOff>114300</xdr:colOff>
      <xdr:row>99</xdr:row>
      <xdr:rowOff>58779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30345"/>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55522</xdr:rowOff>
    </xdr:from>
    <xdr:to>
      <xdr:col>45</xdr:col>
      <xdr:colOff>177800</xdr:colOff>
      <xdr:row>99</xdr:row>
      <xdr:rowOff>58779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7029072"/>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52792</xdr:rowOff>
    </xdr:from>
    <xdr:to>
      <xdr:col>41</xdr:col>
      <xdr:colOff>50800</xdr:colOff>
      <xdr:row>99</xdr:row>
      <xdr:rowOff>55522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7026342"/>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1797</xdr:rowOff>
    </xdr:from>
    <xdr:to>
      <xdr:col>55</xdr:col>
      <xdr:colOff>50800</xdr:colOff>
      <xdr:row>99</xdr:row>
      <xdr:rowOff>103397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5995</xdr:rowOff>
    </xdr:from>
    <xdr:to>
      <xdr:col>50</xdr:col>
      <xdr:colOff>165100</xdr:colOff>
      <xdr:row>99</xdr:row>
      <xdr:rowOff>107595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98722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7979</xdr:rowOff>
    </xdr:from>
    <xdr:to>
      <xdr:col>46</xdr:col>
      <xdr:colOff>38100</xdr:colOff>
      <xdr:row>99</xdr:row>
      <xdr:rowOff>109579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100706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4722</xdr:rowOff>
    </xdr:from>
    <xdr:to>
      <xdr:col>41</xdr:col>
      <xdr:colOff>101600</xdr:colOff>
      <xdr:row>99</xdr:row>
      <xdr:rowOff>106322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97449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1992</xdr:rowOff>
    </xdr:from>
    <xdr:to>
      <xdr:col>36</xdr:col>
      <xdr:colOff>165100</xdr:colOff>
      <xdr:row>99</xdr:row>
      <xdr:rowOff>103592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94719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6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28308</xdr:rowOff>
    </xdr:from>
    <xdr:to>
      <xdr:col>85</xdr:col>
      <xdr:colOff>127000</xdr:colOff>
      <xdr:row>38</xdr:row>
      <xdr:rowOff>38371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43408"/>
          <a:ext cx="8382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28308</xdr:rowOff>
    </xdr:from>
    <xdr:to>
      <xdr:col>81</xdr:col>
      <xdr:colOff>50800</xdr:colOff>
      <xdr:row>38</xdr:row>
      <xdr:rowOff>52699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43408"/>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30228</xdr:rowOff>
    </xdr:from>
    <xdr:to>
      <xdr:col>76</xdr:col>
      <xdr:colOff>114300</xdr:colOff>
      <xdr:row>38</xdr:row>
      <xdr:rowOff>52699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45328"/>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9915</xdr:rowOff>
    </xdr:from>
    <xdr:to>
      <xdr:col>71</xdr:col>
      <xdr:colOff>177800</xdr:colOff>
      <xdr:row>38</xdr:row>
      <xdr:rowOff>30228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25015"/>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159021</xdr:rowOff>
    </xdr:from>
    <xdr:to>
      <xdr:col>85</xdr:col>
      <xdr:colOff>177800</xdr:colOff>
      <xdr:row>38</xdr:row>
      <xdr:rowOff>89171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148958</xdr:rowOff>
    </xdr:from>
    <xdr:to>
      <xdr:col>81</xdr:col>
      <xdr:colOff>101600</xdr:colOff>
      <xdr:row>38</xdr:row>
      <xdr:rowOff>79108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70235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8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1899</xdr:rowOff>
    </xdr:from>
    <xdr:to>
      <xdr:col>76</xdr:col>
      <xdr:colOff>165100</xdr:colOff>
      <xdr:row>38</xdr:row>
      <xdr:rowOff>103499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1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94626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150878</xdr:rowOff>
    </xdr:from>
    <xdr:to>
      <xdr:col>72</xdr:col>
      <xdr:colOff>38100</xdr:colOff>
      <xdr:row>38</xdr:row>
      <xdr:rowOff>81028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72155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130565</xdr:rowOff>
    </xdr:from>
    <xdr:to>
      <xdr:col>67</xdr:col>
      <xdr:colOff>101600</xdr:colOff>
      <xdr:row>38</xdr:row>
      <xdr:rowOff>60714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74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51842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6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108982</xdr:rowOff>
    </xdr:from>
    <xdr:to>
      <xdr:col>85</xdr:col>
      <xdr:colOff>127000</xdr:colOff>
      <xdr:row>58</xdr:row>
      <xdr:rowOff>112095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53082"/>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108982</xdr:rowOff>
    </xdr:from>
    <xdr:to>
      <xdr:col>81</xdr:col>
      <xdr:colOff>50800</xdr:colOff>
      <xdr:row>58</xdr:row>
      <xdr:rowOff>130363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53082"/>
          <a:ext cx="889000" cy="2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125448</xdr:rowOff>
    </xdr:from>
    <xdr:to>
      <xdr:col>76</xdr:col>
      <xdr:colOff>114300</xdr:colOff>
      <xdr:row>58</xdr:row>
      <xdr:rowOff>130363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69548"/>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119119</xdr:rowOff>
    </xdr:from>
    <xdr:to>
      <xdr:col>71</xdr:col>
      <xdr:colOff>177800</xdr:colOff>
      <xdr:row>58</xdr:row>
      <xdr:rowOff>125448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10063219"/>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61295</xdr:rowOff>
    </xdr:from>
    <xdr:to>
      <xdr:col>85</xdr:col>
      <xdr:colOff>177800</xdr:colOff>
      <xdr:row>58</xdr:row>
      <xdr:rowOff>162895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10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147672</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58182</xdr:rowOff>
    </xdr:from>
    <xdr:to>
      <xdr:col>81</xdr:col>
      <xdr:colOff>101600</xdr:colOff>
      <xdr:row>58</xdr:row>
      <xdr:rowOff>159782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150909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9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79563</xdr:rowOff>
    </xdr:from>
    <xdr:to>
      <xdr:col>76</xdr:col>
      <xdr:colOff>165100</xdr:colOff>
      <xdr:row>59</xdr:row>
      <xdr:rowOff>9713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74648</xdr:rowOff>
    </xdr:from>
    <xdr:to>
      <xdr:col>72</xdr:col>
      <xdr:colOff>38100</xdr:colOff>
      <xdr:row>59</xdr:row>
      <xdr:rowOff>4798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167375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68319</xdr:rowOff>
    </xdr:from>
    <xdr:to>
      <xdr:col>67</xdr:col>
      <xdr:colOff>101600</xdr:colOff>
      <xdr:row>58</xdr:row>
      <xdr:rowOff>169919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1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161046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40638</xdr:rowOff>
    </xdr:from>
    <xdr:to>
      <xdr:col>85</xdr:col>
      <xdr:colOff>127000</xdr:colOff>
      <xdr:row>78</xdr:row>
      <xdr:rowOff>62881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13738"/>
          <a:ext cx="8382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40638</xdr:rowOff>
    </xdr:from>
    <xdr:to>
      <xdr:col>81</xdr:col>
      <xdr:colOff>50800</xdr:colOff>
      <xdr:row>78</xdr:row>
      <xdr:rowOff>48205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13738"/>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48205</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21305"/>
          <a:ext cx="889000" cy="9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137109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132358</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05458"/>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12081</xdr:rowOff>
    </xdr:from>
    <xdr:to>
      <xdr:col>85</xdr:col>
      <xdr:colOff>177800</xdr:colOff>
      <xdr:row>78</xdr:row>
      <xdr:rowOff>113681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142908</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7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161288</xdr:rowOff>
    </xdr:from>
    <xdr:to>
      <xdr:col>81</xdr:col>
      <xdr:colOff>101600</xdr:colOff>
      <xdr:row>78</xdr:row>
      <xdr:rowOff>91438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107965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168855</xdr:rowOff>
    </xdr:from>
    <xdr:to>
      <xdr:col>76</xdr:col>
      <xdr:colOff>165100</xdr:colOff>
      <xdr:row>78</xdr:row>
      <xdr:rowOff>99005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115532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4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81558</xdr:rowOff>
    </xdr:from>
    <xdr:to>
      <xdr:col>67</xdr:col>
      <xdr:colOff>101600</xdr:colOff>
      <xdr:row>79</xdr:row>
      <xdr:rowOff>11708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2835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4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133423</xdr:rowOff>
    </xdr:from>
    <xdr:to>
      <xdr:col>85</xdr:col>
      <xdr:colOff>127000</xdr:colOff>
      <xdr:row>97</xdr:row>
      <xdr:rowOff>137720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64073"/>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137720</xdr:rowOff>
    </xdr:from>
    <xdr:to>
      <xdr:col>81</xdr:col>
      <xdr:colOff>50800</xdr:colOff>
      <xdr:row>97</xdr:row>
      <xdr:rowOff>143622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768370"/>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143622</xdr:rowOff>
    </xdr:from>
    <xdr:to>
      <xdr:col>76</xdr:col>
      <xdr:colOff>114300</xdr:colOff>
      <xdr:row>97</xdr:row>
      <xdr:rowOff>156118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774272"/>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156118</xdr:rowOff>
    </xdr:from>
    <xdr:to>
      <xdr:col>71</xdr:col>
      <xdr:colOff>177800</xdr:colOff>
      <xdr:row>97</xdr:row>
      <xdr:rowOff>159579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86768"/>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82623</xdr:rowOff>
    </xdr:from>
    <xdr:to>
      <xdr:col>85</xdr:col>
      <xdr:colOff>177800</xdr:colOff>
      <xdr:row>98</xdr:row>
      <xdr:rowOff>12773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61050</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86920</xdr:rowOff>
    </xdr:from>
    <xdr:to>
      <xdr:col>81</xdr:col>
      <xdr:colOff>101600</xdr:colOff>
      <xdr:row>98</xdr:row>
      <xdr:rowOff>17070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92822</xdr:rowOff>
    </xdr:from>
    <xdr:to>
      <xdr:col>76</xdr:col>
      <xdr:colOff>165100</xdr:colOff>
      <xdr:row>98</xdr:row>
      <xdr:rowOff>22972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14099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105318</xdr:rowOff>
    </xdr:from>
    <xdr:to>
      <xdr:col>72</xdr:col>
      <xdr:colOff>38100</xdr:colOff>
      <xdr:row>98</xdr:row>
      <xdr:rowOff>35468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26595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108779</xdr:rowOff>
    </xdr:from>
    <xdr:to>
      <xdr:col>67</xdr:col>
      <xdr:colOff>101600</xdr:colOff>
      <xdr:row>98</xdr:row>
      <xdr:rowOff>38929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30056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80,327</a:t>
          </a:r>
          <a:r>
            <a:rPr kumimoji="1" lang="ja-JP" altLang="en-US" sz="1300">
              <a:latin typeface="ＭＳ Ｐゴシック" panose="020B0600070205080204" pitchFamily="50" charset="-128"/>
              <a:ea typeface="ＭＳ Ｐゴシック" panose="020B0600070205080204" pitchFamily="50" charset="-128"/>
            </a:rPr>
            <a:t>円と増加した。主な増加要因は、勧奨退職者の退職手当負担金の皆増、国政・県政・町政選挙の執行、地域福祉センター空調整備改修工事によるものである。衛生費では、ごみ焼却施設の旧炉解体工事により、</a:t>
          </a:r>
          <a:r>
            <a:rPr kumimoji="1" lang="en-US" altLang="ja-JP" sz="1300">
              <a:latin typeface="ＭＳ Ｐゴシック" panose="020B0600070205080204" pitchFamily="50" charset="-128"/>
              <a:ea typeface="ＭＳ Ｐゴシック" panose="020B0600070205080204" pitchFamily="50" charset="-128"/>
            </a:rPr>
            <a:t>53,845</a:t>
          </a:r>
          <a:r>
            <a:rPr kumimoji="1" lang="ja-JP" altLang="en-US" sz="1300">
              <a:latin typeface="ＭＳ Ｐゴシック" panose="020B0600070205080204" pitchFamily="50" charset="-128"/>
              <a:ea typeface="ＭＳ Ｐゴシック" panose="020B0600070205080204" pitchFamily="50" charset="-128"/>
            </a:rPr>
            <a:t>円と増加した。また、農林水産業費では、令和元年度に創設された森林環境譲与税制度に伴い、今後の森林整備に向け積立を行うなど、</a:t>
          </a:r>
          <a:r>
            <a:rPr kumimoji="1" lang="en-US" altLang="ja-JP" sz="1300">
              <a:latin typeface="ＭＳ Ｐゴシック" panose="020B0600070205080204" pitchFamily="50" charset="-128"/>
              <a:ea typeface="ＭＳ Ｐゴシック" panose="020B0600070205080204" pitchFamily="50" charset="-128"/>
            </a:rPr>
            <a:t>19,164</a:t>
          </a:r>
          <a:r>
            <a:rPr kumimoji="1" lang="ja-JP" altLang="en-US" sz="1300">
              <a:latin typeface="ＭＳ Ｐゴシック" panose="020B0600070205080204" pitchFamily="50" charset="-128"/>
              <a:ea typeface="ＭＳ Ｐゴシック" panose="020B0600070205080204" pitchFamily="50" charset="-128"/>
            </a:rPr>
            <a:t>円と増加した。その他、農林道や河川の維持補修等、施設の長寿命化に資する維持補修や普通建設事業など重点的に取り組んだことも増加要因の一端となっている。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財政調整基金残高は、適切な財源の確保や歳出の精査により、最終的に取崩を抑制でき、残高の減少を最低限に抑えることができた。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しかしながら、残高は年々減少傾向にあり、事務事業の見直しや受益者負担の公平性にもとる利用料・使用料の見直しなど合理的な行財政改革を推進し、健全な財政運営に努めていく必要がある。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連結実質赤字比率については、各会計とも黒字である。他会計の財務状況について、保険税・料、利用料の適正化に注視しつつ、一般会計への負担軽減につなげたい。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0.5" zeroHeight="1" x14ac:dyDescent="0.25"/>
  <cols>
    <col min="1" max="11" width="2.1328125" style="188" customWidth="1"/>
    <col min="12" max="12" width="2.265625" style="188" customWidth="1"/>
    <col min="13" max="17" width="2.3984375" style="188" customWidth="1"/>
    <col min="18" max="119" width="2.1328125" style="188" customWidth="1"/>
    <col min="120" max="16384" width="0" style="188" hidden="1"/>
  </cols>
  <sheetData>
    <row r="1" spans="1:119" ht="33" customHeight="1" x14ac:dyDescent="0.2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3.25" thickBot="1" x14ac:dyDescent="0.3">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3">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3891290</v>
      </c>
      <c r="BO4" s="431"/>
      <c r="BP4" s="431"/>
      <c r="BQ4" s="431"/>
      <c r="BR4" s="431"/>
      <c r="BS4" s="431"/>
      <c r="BT4" s="431"/>
      <c r="BU4" s="432"/>
      <c r="BV4" s="430">
        <v>3876770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v>
      </c>
      <c r="CU4" s="437"/>
      <c r="CV4" s="437"/>
      <c r="CW4" s="437"/>
      <c r="CX4" s="437"/>
      <c r="CY4" s="437"/>
      <c r="CZ4" s="437"/>
      <c r="DA4" s="438"/>
      <c r="DB4" s="436">
        <v>3.5</v>
      </c>
      <c r="DC4" s="437"/>
      <c r="DD4" s="437"/>
      <c r="DE4" s="437"/>
      <c r="DF4" s="437"/>
      <c r="DG4" s="437"/>
      <c r="DH4" s="437"/>
      <c r="DI4" s="438"/>
      <c r="DJ4" s="186"/>
      <c r="DK4" s="186"/>
      <c r="DL4" s="186"/>
      <c r="DM4" s="186"/>
      <c r="DN4" s="186"/>
      <c r="DO4" s="186"/>
    </row>
    <row r="5" spans="1:119" ht="18.75" customHeight="1" x14ac:dyDescent="0.2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3738502</v>
      </c>
      <c r="BO5" s="468"/>
      <c r="BP5" s="468"/>
      <c r="BQ5" s="468"/>
      <c r="BR5" s="468"/>
      <c r="BS5" s="468"/>
      <c r="BT5" s="468"/>
      <c r="BU5" s="469"/>
      <c r="BV5" s="467">
        <v>3688131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74.400000000000006</v>
      </c>
      <c r="CU5" s="465"/>
      <c r="CV5" s="465"/>
      <c r="CW5" s="465"/>
      <c r="CX5" s="465"/>
      <c r="CY5" s="465"/>
      <c r="CZ5" s="465"/>
      <c r="DA5" s="466"/>
      <c r="DB5" s="464">
        <v>81.2</v>
      </c>
      <c r="DC5" s="465"/>
      <c r="DD5" s="465"/>
      <c r="DE5" s="465"/>
      <c r="DF5" s="465"/>
      <c r="DG5" s="465"/>
      <c r="DH5" s="465"/>
      <c r="DI5" s="466"/>
      <c r="DJ5" s="186"/>
      <c r="DK5" s="186"/>
      <c r="DL5" s="186"/>
      <c r="DM5" s="186"/>
      <c r="DN5" s="186"/>
      <c r="DO5" s="186"/>
    </row>
    <row r="6" spans="1:119" ht="18.75" customHeight="1" x14ac:dyDescent="0.2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152788</v>
      </c>
      <c r="BO6" s="468"/>
      <c r="BP6" s="468"/>
      <c r="BQ6" s="468"/>
      <c r="BR6" s="468"/>
      <c r="BS6" s="468"/>
      <c r="BT6" s="468"/>
      <c r="BU6" s="469"/>
      <c r="BV6" s="467">
        <v>188639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76.900000000000006</v>
      </c>
      <c r="CU6" s="505"/>
      <c r="CV6" s="505"/>
      <c r="CW6" s="505"/>
      <c r="CX6" s="505"/>
      <c r="CY6" s="505"/>
      <c r="CZ6" s="505"/>
      <c r="DA6" s="506"/>
      <c r="DB6" s="504">
        <v>84.9</v>
      </c>
      <c r="DC6" s="505"/>
      <c r="DD6" s="505"/>
      <c r="DE6" s="505"/>
      <c r="DF6" s="505"/>
      <c r="DG6" s="505"/>
      <c r="DH6" s="505"/>
      <c r="DI6" s="506"/>
      <c r="DJ6" s="186"/>
      <c r="DK6" s="186"/>
      <c r="DL6" s="186"/>
      <c r="DM6" s="186"/>
      <c r="DN6" s="186"/>
      <c r="DO6" s="186"/>
    </row>
    <row r="7" spans="1:119" ht="18.75" customHeight="1" x14ac:dyDescent="0.2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21464</v>
      </c>
      <c r="BO7" s="468"/>
      <c r="BP7" s="468"/>
      <c r="BQ7" s="468"/>
      <c r="BR7" s="468"/>
      <c r="BS7" s="468"/>
      <c r="BT7" s="468"/>
      <c r="BU7" s="469"/>
      <c r="BV7" s="467">
        <v>94988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2642728</v>
      </c>
      <c r="CU7" s="468"/>
      <c r="CV7" s="468"/>
      <c r="CW7" s="468"/>
      <c r="CX7" s="468"/>
      <c r="CY7" s="468"/>
      <c r="CZ7" s="468"/>
      <c r="DA7" s="469"/>
      <c r="DB7" s="467">
        <v>2646148</v>
      </c>
      <c r="DC7" s="468"/>
      <c r="DD7" s="468"/>
      <c r="DE7" s="468"/>
      <c r="DF7" s="468"/>
      <c r="DG7" s="468"/>
      <c r="DH7" s="468"/>
      <c r="DI7" s="469"/>
      <c r="DJ7" s="186"/>
      <c r="DK7" s="186"/>
      <c r="DL7" s="186"/>
      <c r="DM7" s="186"/>
      <c r="DN7" s="186"/>
      <c r="DO7" s="186"/>
    </row>
    <row r="8" spans="1:119" ht="18.75" customHeight="1" thickBot="1" x14ac:dyDescent="0.3">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131324</v>
      </c>
      <c r="BO8" s="468"/>
      <c r="BP8" s="468"/>
      <c r="BQ8" s="468"/>
      <c r="BR8" s="468"/>
      <c r="BS8" s="468"/>
      <c r="BT8" s="468"/>
      <c r="BU8" s="469"/>
      <c r="BV8" s="467">
        <v>93651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3">
      <c r="A9" s="187"/>
      <c r="B9" s="461" t="s">
        <v>111</v>
      </c>
      <c r="C9" s="462"/>
      <c r="D9" s="462"/>
      <c r="E9" s="462"/>
      <c r="F9" s="462"/>
      <c r="G9" s="462"/>
      <c r="H9" s="462"/>
      <c r="I9" s="462"/>
      <c r="J9" s="462"/>
      <c r="K9" s="510"/>
      <c r="L9" s="511" t="s">
        <v>112</v>
      </c>
      <c r="M9" s="512"/>
      <c r="N9" s="512"/>
      <c r="O9" s="512"/>
      <c r="P9" s="512"/>
      <c r="Q9" s="513"/>
      <c r="R9" s="514">
        <v>8309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37673</v>
      </c>
      <c r="BO9" s="468"/>
      <c r="BP9" s="468"/>
      <c r="BQ9" s="468"/>
      <c r="BR9" s="468"/>
      <c r="BS9" s="468"/>
      <c r="BT9" s="468"/>
      <c r="BU9" s="469"/>
      <c r="BV9" s="467">
        <v>8346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10.3</v>
      </c>
      <c r="CU9" s="465"/>
      <c r="CV9" s="465"/>
      <c r="CW9" s="465"/>
      <c r="CX9" s="465"/>
      <c r="CY9" s="465"/>
      <c r="CZ9" s="465"/>
      <c r="DA9" s="466"/>
      <c r="DB9" s="464">
        <v>9.8000000000000007</v>
      </c>
      <c r="DC9" s="465"/>
      <c r="DD9" s="465"/>
      <c r="DE9" s="465"/>
      <c r="DF9" s="465"/>
      <c r="DG9" s="465"/>
      <c r="DH9" s="465"/>
      <c r="DI9" s="466"/>
      <c r="DJ9" s="186"/>
      <c r="DK9" s="186"/>
      <c r="DL9" s="186"/>
      <c r="DM9" s="186"/>
      <c r="DN9" s="186"/>
      <c r="DO9" s="186"/>
    </row>
    <row r="10" spans="1:119" ht="18.75" customHeight="1" thickBot="1" x14ac:dyDescent="0.3">
      <c r="A10" s="187"/>
      <c r="B10" s="461"/>
      <c r="C10" s="462"/>
      <c r="D10" s="462"/>
      <c r="E10" s="462"/>
      <c r="F10" s="462"/>
      <c r="G10" s="462"/>
      <c r="H10" s="462"/>
      <c r="I10" s="462"/>
      <c r="J10" s="462"/>
      <c r="K10" s="510"/>
      <c r="L10" s="517" t="s">
        <v>117</v>
      </c>
      <c r="M10" s="497"/>
      <c r="N10" s="497"/>
      <c r="O10" s="497"/>
      <c r="P10" s="497"/>
      <c r="Q10" s="498"/>
      <c r="R10" s="518">
        <v>8692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56879</v>
      </c>
      <c r="BO10" s="468"/>
      <c r="BP10" s="468"/>
      <c r="BQ10" s="468"/>
      <c r="BR10" s="468"/>
      <c r="BS10" s="468"/>
      <c r="BT10" s="468"/>
      <c r="BU10" s="469"/>
      <c r="BV10" s="467">
        <v>53808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3">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5">
      <c r="A12" s="187"/>
      <c r="B12" s="527" t="s">
        <v>130</v>
      </c>
      <c r="C12" s="528"/>
      <c r="D12" s="528"/>
      <c r="E12" s="528"/>
      <c r="F12" s="528"/>
      <c r="G12" s="528"/>
      <c r="H12" s="528"/>
      <c r="I12" s="528"/>
      <c r="J12" s="528"/>
      <c r="K12" s="529"/>
      <c r="L12" s="536" t="s">
        <v>131</v>
      </c>
      <c r="M12" s="537"/>
      <c r="N12" s="537"/>
      <c r="O12" s="537"/>
      <c r="P12" s="537"/>
      <c r="Q12" s="538"/>
      <c r="R12" s="539">
        <v>8147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105</v>
      </c>
      <c r="AV12" s="500"/>
      <c r="AW12" s="500"/>
      <c r="AX12" s="500"/>
      <c r="AY12" s="501" t="s">
        <v>135</v>
      </c>
      <c r="AZ12" s="502"/>
      <c r="BA12" s="502"/>
      <c r="BB12" s="502"/>
      <c r="BC12" s="502"/>
      <c r="BD12" s="502"/>
      <c r="BE12" s="502"/>
      <c r="BF12" s="502"/>
      <c r="BG12" s="502"/>
      <c r="BH12" s="502"/>
      <c r="BI12" s="502"/>
      <c r="BJ12" s="502"/>
      <c r="BK12" s="502"/>
      <c r="BL12" s="502"/>
      <c r="BM12" s="503"/>
      <c r="BN12" s="467">
        <v>80000</v>
      </c>
      <c r="BO12" s="468"/>
      <c r="BP12" s="468"/>
      <c r="BQ12" s="468"/>
      <c r="BR12" s="468"/>
      <c r="BS12" s="468"/>
      <c r="BT12" s="468"/>
      <c r="BU12" s="469"/>
      <c r="BV12" s="467">
        <v>140000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5">
      <c r="A13" s="187"/>
      <c r="B13" s="530"/>
      <c r="C13" s="531"/>
      <c r="D13" s="531"/>
      <c r="E13" s="531"/>
      <c r="F13" s="531"/>
      <c r="G13" s="531"/>
      <c r="H13" s="531"/>
      <c r="I13" s="531"/>
      <c r="J13" s="531"/>
      <c r="K13" s="532"/>
      <c r="L13" s="197"/>
      <c r="M13" s="558" t="s">
        <v>138</v>
      </c>
      <c r="N13" s="559"/>
      <c r="O13" s="559"/>
      <c r="P13" s="559"/>
      <c r="Q13" s="560"/>
      <c r="R13" s="551">
        <v>8101</v>
      </c>
      <c r="S13" s="552"/>
      <c r="T13" s="552"/>
      <c r="U13" s="552"/>
      <c r="V13" s="553"/>
      <c r="W13" s="483" t="s">
        <v>139</v>
      </c>
      <c r="X13" s="484"/>
      <c r="Y13" s="484"/>
      <c r="Z13" s="484"/>
      <c r="AA13" s="484"/>
      <c r="AB13" s="474"/>
      <c r="AC13" s="518">
        <v>278</v>
      </c>
      <c r="AD13" s="519"/>
      <c r="AE13" s="519"/>
      <c r="AF13" s="519"/>
      <c r="AG13" s="561"/>
      <c r="AH13" s="518">
        <v>220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14552</v>
      </c>
      <c r="BO13" s="468"/>
      <c r="BP13" s="468"/>
      <c r="BQ13" s="468"/>
      <c r="BR13" s="468"/>
      <c r="BS13" s="468"/>
      <c r="BT13" s="468"/>
      <c r="BU13" s="469"/>
      <c r="BV13" s="467">
        <v>-77846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3.7</v>
      </c>
      <c r="CU13" s="465"/>
      <c r="CV13" s="465"/>
      <c r="CW13" s="465"/>
      <c r="CX13" s="465"/>
      <c r="CY13" s="465"/>
      <c r="CZ13" s="465"/>
      <c r="DA13" s="466"/>
      <c r="DB13" s="464">
        <v>3.7</v>
      </c>
      <c r="DC13" s="465"/>
      <c r="DD13" s="465"/>
      <c r="DE13" s="465"/>
      <c r="DF13" s="465"/>
      <c r="DG13" s="465"/>
      <c r="DH13" s="465"/>
      <c r="DI13" s="466"/>
      <c r="DJ13" s="186"/>
      <c r="DK13" s="186"/>
      <c r="DL13" s="186"/>
      <c r="DM13" s="186"/>
      <c r="DN13" s="186"/>
      <c r="DO13" s="186"/>
    </row>
    <row r="14" spans="1:119" ht="18.75" customHeight="1" thickBot="1" x14ac:dyDescent="0.3">
      <c r="A14" s="187"/>
      <c r="B14" s="530"/>
      <c r="C14" s="531"/>
      <c r="D14" s="531"/>
      <c r="E14" s="531"/>
      <c r="F14" s="531"/>
      <c r="G14" s="531"/>
      <c r="H14" s="531"/>
      <c r="I14" s="531"/>
      <c r="J14" s="531"/>
      <c r="K14" s="532"/>
      <c r="L14" s="548" t="s">
        <v>144</v>
      </c>
      <c r="M14" s="549"/>
      <c r="N14" s="549"/>
      <c r="O14" s="549"/>
      <c r="P14" s="549"/>
      <c r="Q14" s="550"/>
      <c r="R14" s="551">
        <v>8272</v>
      </c>
      <c r="S14" s="552"/>
      <c r="T14" s="552"/>
      <c r="U14" s="552"/>
      <c r="V14" s="553"/>
      <c r="W14" s="457"/>
      <c r="X14" s="458"/>
      <c r="Y14" s="458"/>
      <c r="Z14" s="458"/>
      <c r="AA14" s="458"/>
      <c r="AB14" s="447"/>
      <c r="AC14" s="554">
        <v>6.8</v>
      </c>
      <c r="AD14" s="555"/>
      <c r="AE14" s="555"/>
      <c r="AF14" s="555"/>
      <c r="AG14" s="556"/>
      <c r="AH14" s="554">
        <v>5.2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25">
      <c r="A15" s="187"/>
      <c r="B15" s="530"/>
      <c r="C15" s="531"/>
      <c r="D15" s="531"/>
      <c r="E15" s="531"/>
      <c r="F15" s="531"/>
      <c r="G15" s="531"/>
      <c r="H15" s="531"/>
      <c r="I15" s="531"/>
      <c r="J15" s="531"/>
      <c r="K15" s="532"/>
      <c r="L15" s="197"/>
      <c r="M15" s="558" t="s">
        <v>138</v>
      </c>
      <c r="N15" s="559"/>
      <c r="O15" s="559"/>
      <c r="P15" s="559"/>
      <c r="Q15" s="560"/>
      <c r="R15" s="551">
        <v>8228</v>
      </c>
      <c r="S15" s="552"/>
      <c r="T15" s="552"/>
      <c r="U15" s="552"/>
      <c r="V15" s="553"/>
      <c r="W15" s="483" t="s">
        <v>146</v>
      </c>
      <c r="X15" s="484"/>
      <c r="Y15" s="484"/>
      <c r="Z15" s="484"/>
      <c r="AA15" s="484"/>
      <c r="AB15" s="474"/>
      <c r="AC15" s="518">
        <v>1421</v>
      </c>
      <c r="AD15" s="519"/>
      <c r="AE15" s="519"/>
      <c r="AF15" s="519"/>
      <c r="AG15" s="561"/>
      <c r="AH15" s="518">
        <v>1598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827858</v>
      </c>
      <c r="BO15" s="431"/>
      <c r="BP15" s="431"/>
      <c r="BQ15" s="431"/>
      <c r="BR15" s="431"/>
      <c r="BS15" s="431"/>
      <c r="BT15" s="431"/>
      <c r="BU15" s="432"/>
      <c r="BV15" s="430">
        <v>832387</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34.5</v>
      </c>
      <c r="AD16" s="555"/>
      <c r="AE16" s="555"/>
      <c r="AF16" s="555"/>
      <c r="AG16" s="556"/>
      <c r="AH16" s="554">
        <v>37.6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2346617</v>
      </c>
      <c r="BO16" s="468"/>
      <c r="BP16" s="468"/>
      <c r="BQ16" s="468"/>
      <c r="BR16" s="468"/>
      <c r="BS16" s="468"/>
      <c r="BT16" s="468"/>
      <c r="BU16" s="469"/>
      <c r="BV16" s="467">
        <v>2318873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3">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2419</v>
      </c>
      <c r="AD17" s="519"/>
      <c r="AE17" s="519"/>
      <c r="AF17" s="519"/>
      <c r="AG17" s="561"/>
      <c r="AH17" s="518">
        <v>2435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1036130</v>
      </c>
      <c r="BO17" s="468"/>
      <c r="BP17" s="468"/>
      <c r="BQ17" s="468"/>
      <c r="BR17" s="468"/>
      <c r="BS17" s="468"/>
      <c r="BT17" s="468"/>
      <c r="BU17" s="469"/>
      <c r="BV17" s="467">
        <v>1045133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3">
      <c r="A18" s="187"/>
      <c r="B18" s="581" t="s">
        <v>156</v>
      </c>
      <c r="C18" s="510"/>
      <c r="D18" s="510"/>
      <c r="E18" s="582"/>
      <c r="F18" s="582"/>
      <c r="G18" s="582"/>
      <c r="H18" s="582"/>
      <c r="I18" s="582"/>
      <c r="J18" s="582"/>
      <c r="K18" s="582"/>
      <c r="L18" s="583">
        <v>134.97999999999999</v>
      </c>
      <c r="M18" s="583"/>
      <c r="N18" s="583"/>
      <c r="O18" s="583"/>
      <c r="P18" s="583"/>
      <c r="Q18" s="583"/>
      <c r="R18" s="584"/>
      <c r="S18" s="584"/>
      <c r="T18" s="584"/>
      <c r="U18" s="584"/>
      <c r="V18" s="585"/>
      <c r="W18" s="485"/>
      <c r="X18" s="486"/>
      <c r="Y18" s="486"/>
      <c r="Z18" s="486"/>
      <c r="AA18" s="486"/>
      <c r="AB18" s="477"/>
      <c r="AC18" s="586">
        <v>58.7</v>
      </c>
      <c r="AD18" s="587"/>
      <c r="AE18" s="587"/>
      <c r="AF18" s="587"/>
      <c r="AG18" s="588"/>
      <c r="AH18" s="586">
        <v>57.3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2013823</v>
      </c>
      <c r="BO18" s="468"/>
      <c r="BP18" s="468"/>
      <c r="BQ18" s="468"/>
      <c r="BR18" s="468"/>
      <c r="BS18" s="468"/>
      <c r="BT18" s="468"/>
      <c r="BU18" s="469"/>
      <c r="BV18" s="467">
        <v>2156774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3">
      <c r="A19" s="187"/>
      <c r="B19" s="581" t="s">
        <v>158</v>
      </c>
      <c r="C19" s="510"/>
      <c r="D19" s="510"/>
      <c r="E19" s="582"/>
      <c r="F19" s="582"/>
      <c r="G19" s="582"/>
      <c r="H19" s="582"/>
      <c r="I19" s="582"/>
      <c r="J19" s="582"/>
      <c r="K19" s="582"/>
      <c r="L19" s="590">
        <v>62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3086413</v>
      </c>
      <c r="BO19" s="468"/>
      <c r="BP19" s="468"/>
      <c r="BQ19" s="468"/>
      <c r="BR19" s="468"/>
      <c r="BS19" s="468"/>
      <c r="BT19" s="468"/>
      <c r="BU19" s="469"/>
      <c r="BV19" s="467">
        <v>3200930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3">
      <c r="A20" s="187"/>
      <c r="B20" s="581" t="s">
        <v>160</v>
      </c>
      <c r="C20" s="510"/>
      <c r="D20" s="510"/>
      <c r="E20" s="582"/>
      <c r="F20" s="582"/>
      <c r="G20" s="582"/>
      <c r="H20" s="582"/>
      <c r="I20" s="582"/>
      <c r="J20" s="582"/>
      <c r="K20" s="582"/>
      <c r="L20" s="590">
        <v>2626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3">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2922260</v>
      </c>
      <c r="BO23" s="468"/>
      <c r="BP23" s="468"/>
      <c r="BQ23" s="468"/>
      <c r="BR23" s="468"/>
      <c r="BS23" s="468"/>
      <c r="BT23" s="468"/>
      <c r="BU23" s="469"/>
      <c r="BV23" s="467">
        <v>2999006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3">
      <c r="A24" s="187"/>
      <c r="B24" s="607"/>
      <c r="C24" s="608"/>
      <c r="D24" s="609"/>
      <c r="E24" s="517" t="s">
        <v>169</v>
      </c>
      <c r="F24" s="497"/>
      <c r="G24" s="497"/>
      <c r="H24" s="497"/>
      <c r="I24" s="497"/>
      <c r="J24" s="497"/>
      <c r="K24" s="498"/>
      <c r="L24" s="518">
        <v>1</v>
      </c>
      <c r="M24" s="519"/>
      <c r="N24" s="519"/>
      <c r="O24" s="519"/>
      <c r="P24" s="561"/>
      <c r="Q24" s="518">
        <v>7300</v>
      </c>
      <c r="R24" s="519"/>
      <c r="S24" s="519"/>
      <c r="T24" s="519"/>
      <c r="U24" s="519"/>
      <c r="V24" s="561"/>
      <c r="W24" s="620"/>
      <c r="X24" s="608"/>
      <c r="Y24" s="609"/>
      <c r="Z24" s="517" t="s">
        <v>170</v>
      </c>
      <c r="AA24" s="497"/>
      <c r="AB24" s="497"/>
      <c r="AC24" s="497"/>
      <c r="AD24" s="497"/>
      <c r="AE24" s="497"/>
      <c r="AF24" s="497"/>
      <c r="AG24" s="498"/>
      <c r="AH24" s="518">
        <v>80</v>
      </c>
      <c r="AI24" s="519"/>
      <c r="AJ24" s="519"/>
      <c r="AK24" s="519"/>
      <c r="AL24" s="561"/>
      <c r="AM24" s="518">
        <v>231120</v>
      </c>
      <c r="AN24" s="519"/>
      <c r="AO24" s="519"/>
      <c r="AP24" s="519"/>
      <c r="AQ24" s="519"/>
      <c r="AR24" s="561"/>
      <c r="AS24" s="518">
        <v>2889</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2911902</v>
      </c>
      <c r="BO24" s="468"/>
      <c r="BP24" s="468"/>
      <c r="BQ24" s="468"/>
      <c r="BR24" s="468"/>
      <c r="BS24" s="468"/>
      <c r="BT24" s="468"/>
      <c r="BU24" s="469"/>
      <c r="BV24" s="467">
        <v>2990314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5">
      <c r="A25" s="187"/>
      <c r="B25" s="607"/>
      <c r="C25" s="608"/>
      <c r="D25" s="609"/>
      <c r="E25" s="517" t="s">
        <v>172</v>
      </c>
      <c r="F25" s="497"/>
      <c r="G25" s="497"/>
      <c r="H25" s="497"/>
      <c r="I25" s="497"/>
      <c r="J25" s="497"/>
      <c r="K25" s="498"/>
      <c r="L25" s="518">
        <v>1</v>
      </c>
      <c r="M25" s="519"/>
      <c r="N25" s="519"/>
      <c r="O25" s="519"/>
      <c r="P25" s="561"/>
      <c r="Q25" s="518">
        <v>5600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250460</v>
      </c>
      <c r="BO25" s="431"/>
      <c r="BP25" s="431"/>
      <c r="BQ25" s="431"/>
      <c r="BR25" s="431"/>
      <c r="BS25" s="431"/>
      <c r="BT25" s="431"/>
      <c r="BU25" s="432"/>
      <c r="BV25" s="430">
        <v>149207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5">
      <c r="A26" s="187"/>
      <c r="B26" s="607"/>
      <c r="C26" s="608"/>
      <c r="D26" s="609"/>
      <c r="E26" s="517" t="s">
        <v>175</v>
      </c>
      <c r="F26" s="497"/>
      <c r="G26" s="497"/>
      <c r="H26" s="497"/>
      <c r="I26" s="497"/>
      <c r="J26" s="497"/>
      <c r="K26" s="498"/>
      <c r="L26" s="518">
        <v>1</v>
      </c>
      <c r="M26" s="519"/>
      <c r="N26" s="519"/>
      <c r="O26" s="519"/>
      <c r="P26" s="561"/>
      <c r="Q26" s="518">
        <v>5000</v>
      </c>
      <c r="R26" s="519"/>
      <c r="S26" s="519"/>
      <c r="T26" s="519"/>
      <c r="U26" s="519"/>
      <c r="V26" s="561"/>
      <c r="W26" s="620"/>
      <c r="X26" s="608"/>
      <c r="Y26" s="609"/>
      <c r="Z26" s="517" t="s">
        <v>176</v>
      </c>
      <c r="AA26" s="630"/>
      <c r="AB26" s="630"/>
      <c r="AC26" s="630"/>
      <c r="AD26" s="630"/>
      <c r="AE26" s="630"/>
      <c r="AF26" s="630"/>
      <c r="AG26" s="631"/>
      <c r="AH26" s="518">
        <v>5</v>
      </c>
      <c r="AI26" s="519"/>
      <c r="AJ26" s="519"/>
      <c r="AK26" s="519"/>
      <c r="AL26" s="561"/>
      <c r="AM26" s="518">
        <v>14240</v>
      </c>
      <c r="AN26" s="519"/>
      <c r="AO26" s="519"/>
      <c r="AP26" s="519"/>
      <c r="AQ26" s="519"/>
      <c r="AR26" s="561"/>
      <c r="AS26" s="518">
        <v>2848</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3">
      <c r="A27" s="187"/>
      <c r="B27" s="607"/>
      <c r="C27" s="608"/>
      <c r="D27" s="609"/>
      <c r="E27" s="517" t="s">
        <v>178</v>
      </c>
      <c r="F27" s="497"/>
      <c r="G27" s="497"/>
      <c r="H27" s="497"/>
      <c r="I27" s="497"/>
      <c r="J27" s="497"/>
      <c r="K27" s="498"/>
      <c r="L27" s="518">
        <v>1</v>
      </c>
      <c r="M27" s="519"/>
      <c r="N27" s="519"/>
      <c r="O27" s="519"/>
      <c r="P27" s="561"/>
      <c r="Q27" s="518">
        <v>2760</v>
      </c>
      <c r="R27" s="519"/>
      <c r="S27" s="519"/>
      <c r="T27" s="519"/>
      <c r="U27" s="519"/>
      <c r="V27" s="561"/>
      <c r="W27" s="620"/>
      <c r="X27" s="608"/>
      <c r="Y27" s="609"/>
      <c r="Z27" s="517" t="s">
        <v>179</v>
      </c>
      <c r="AA27" s="497"/>
      <c r="AB27" s="497"/>
      <c r="AC27" s="497"/>
      <c r="AD27" s="497"/>
      <c r="AE27" s="497"/>
      <c r="AF27" s="497"/>
      <c r="AG27" s="498"/>
      <c r="AH27" s="518">
        <v>2</v>
      </c>
      <c r="AI27" s="519"/>
      <c r="AJ27" s="519"/>
      <c r="AK27" s="519"/>
      <c r="AL27" s="561"/>
      <c r="AM27" s="518" t="s">
        <v>180</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131355</v>
      </c>
      <c r="BO27" s="644"/>
      <c r="BP27" s="644"/>
      <c r="BQ27" s="644"/>
      <c r="BR27" s="644"/>
      <c r="BS27" s="644"/>
      <c r="BT27" s="644"/>
      <c r="BU27" s="645"/>
      <c r="BV27" s="643">
        <v>131316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5">
      <c r="A28" s="187"/>
      <c r="B28" s="607"/>
      <c r="C28" s="608"/>
      <c r="D28" s="609"/>
      <c r="E28" s="517" t="s">
        <v>182</v>
      </c>
      <c r="F28" s="497"/>
      <c r="G28" s="497"/>
      <c r="H28" s="497"/>
      <c r="I28" s="497"/>
      <c r="J28" s="497"/>
      <c r="K28" s="498"/>
      <c r="L28" s="518">
        <v>1</v>
      </c>
      <c r="M28" s="519"/>
      <c r="N28" s="519"/>
      <c r="O28" s="519"/>
      <c r="P28" s="561"/>
      <c r="Q28" s="518">
        <v>2120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1304464</v>
      </c>
      <c r="BO28" s="431"/>
      <c r="BP28" s="431"/>
      <c r="BQ28" s="431"/>
      <c r="BR28" s="431"/>
      <c r="BS28" s="431"/>
      <c r="BT28" s="431"/>
      <c r="BU28" s="432"/>
      <c r="BV28" s="430">
        <v>1327585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5">
      <c r="A29" s="187"/>
      <c r="B29" s="607"/>
      <c r="C29" s="608"/>
      <c r="D29" s="609"/>
      <c r="E29" s="517" t="s">
        <v>185</v>
      </c>
      <c r="F29" s="497"/>
      <c r="G29" s="497"/>
      <c r="H29" s="497"/>
      <c r="I29" s="497"/>
      <c r="J29" s="497"/>
      <c r="K29" s="498"/>
      <c r="L29" s="518">
        <v>9</v>
      </c>
      <c r="M29" s="519"/>
      <c r="N29" s="519"/>
      <c r="O29" s="519"/>
      <c r="P29" s="561"/>
      <c r="Q29" s="518">
        <v>1930</v>
      </c>
      <c r="R29" s="519"/>
      <c r="S29" s="519"/>
      <c r="T29" s="519"/>
      <c r="U29" s="519"/>
      <c r="V29" s="561"/>
      <c r="W29" s="621"/>
      <c r="X29" s="622"/>
      <c r="Y29" s="623"/>
      <c r="Z29" s="517" t="s">
        <v>186</v>
      </c>
      <c r="AA29" s="497"/>
      <c r="AB29" s="497"/>
      <c r="AC29" s="497"/>
      <c r="AD29" s="497"/>
      <c r="AE29" s="497"/>
      <c r="AF29" s="497"/>
      <c r="AG29" s="498"/>
      <c r="AH29" s="518">
        <v>82</v>
      </c>
      <c r="AI29" s="519"/>
      <c r="AJ29" s="519"/>
      <c r="AK29" s="519"/>
      <c r="AL29" s="561"/>
      <c r="AM29" s="518">
        <v>239630</v>
      </c>
      <c r="AN29" s="519"/>
      <c r="AO29" s="519"/>
      <c r="AP29" s="519"/>
      <c r="AQ29" s="519"/>
      <c r="AR29" s="561"/>
      <c r="AS29" s="518">
        <v>2922</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387847</v>
      </c>
      <c r="BO29" s="468"/>
      <c r="BP29" s="468"/>
      <c r="BQ29" s="468"/>
      <c r="BR29" s="468"/>
      <c r="BS29" s="468"/>
      <c r="BT29" s="468"/>
      <c r="BU29" s="469"/>
      <c r="BV29" s="467">
        <v>382839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3">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94.2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1120329</v>
      </c>
      <c r="BO30" s="644"/>
      <c r="BP30" s="644"/>
      <c r="BQ30" s="644"/>
      <c r="BR30" s="644"/>
      <c r="BS30" s="644"/>
      <c r="BT30" s="644"/>
      <c r="BU30" s="645"/>
      <c r="BV30" s="643">
        <v>1062884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197</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2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わたらい老人福祉施設組合(一般会計)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度会土地開発公社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わたらい老人福祉施設組合(特別養護老人ホーム高砂寮特別会計)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5">
      <c r="A36" s="187"/>
      <c r="B36" s="213"/>
      <c r="C36" s="656">
        <f>IF(E36="","",C35+1)</f>
        <v>3</v>
      </c>
      <c r="D36" s="656"/>
      <c r="E36" s="657" t="str">
        <f>IF('各会計、関係団体の財政状況及び健全化判断比率'!B9="","",'各会計、関係団体の財政状況及び健全化判断比率'!B9)</f>
        <v>郡指導主事共同設置事業特別会計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わたらい老人福祉施設組合(指定通所事業所高砂寮特別会計)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わたらい老人福祉施設組合(特別養護老人ホーム真砂寮特別会計)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わたらい老人福祉施設組合(特別養護老人ホームわたらい緑清苑特別会計)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三重県市町総合事務組合（一般会計）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三重県市町総合事務組合（共同研修特別会計）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三重県市町総合事務組合（デジタル地図特別会計）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三重県市町総合事務組合（物品特別会計）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三重県市町総合事務組合（退職手当特別会計）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3">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5">
      <c r="E49" s="222" t="s">
        <v>207</v>
      </c>
    </row>
    <row r="50" spans="5:5" x14ac:dyDescent="0.25">
      <c r="E50" s="188" t="s">
        <v>208</v>
      </c>
    </row>
    <row r="51" spans="5:5" x14ac:dyDescent="0.25">
      <c r="E51" s="188" t="s">
        <v>209</v>
      </c>
    </row>
    <row r="52" spans="5:5" x14ac:dyDescent="0.25">
      <c r="E52" s="188" t="s">
        <v>210</v>
      </c>
    </row>
    <row r="53" spans="5:5" x14ac:dyDescent="0.25"/>
    <row r="54" spans="5:5" x14ac:dyDescent="0.25"/>
    <row r="55" spans="5:5" x14ac:dyDescent="0.25"/>
    <row r="56" spans="5:5" x14ac:dyDescent="0.25"/>
  </sheetData>
  <sheetProtection algorithmName="SHA-512" hashValue="CYY/yBOkpLoalCS87qLHXeSw2SCICD4rgQ/JA1OTQ1dFdXUEyMibHjtLXqz/QSRXHCs92oF1l6A2qlmxGL/yNA==" saltValue="2R2PYtBxIJSVpdDfyi+s4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60" zoomScaleNormal="60" zoomScaleSheetLayoutView="100" workbookViewId="0">
      <selection activeCell="N45" sqref="N45"/>
    </sheetView>
  </sheetViews>
  <sheetFormatPr defaultColWidth="0" defaultRowHeight="12.9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5">
      <c r="A34" s="22"/>
      <c r="B34" s="31"/>
      <c r="C34" s="1248" t="s">
        <v>567</v>
      </c>
      <c r="D34" s="1248"/>
      <c r="E34" s="1249"/>
      <c r="F34" s="32">
        <v>4.5999999999999996</v>
      </c>
      <c r="G34" s="33">
        <v>3.28</v>
      </c>
      <c r="H34" s="33">
        <v>3.19</v>
      </c>
      <c r="I34" s="33">
        <v>3.48</v>
      </c>
      <c r="J34" s="34">
        <v>4.93</v>
      </c>
      <c r="K34" s="22"/>
      <c r="L34" s="22"/>
      <c r="M34" s="22"/>
      <c r="N34" s="22"/>
      <c r="O34" s="22"/>
      <c r="P34" s="22"/>
    </row>
    <row r="35" spans="1:16" ht="39" customHeight="1" x14ac:dyDescent="0.25">
      <c r="A35" s="22"/>
      <c r="B35" s="35"/>
      <c r="C35" s="1242" t="s">
        <v>568</v>
      </c>
      <c r="D35" s="1243"/>
      <c r="E35" s="1244"/>
      <c r="F35" s="36" t="s">
        <v>516</v>
      </c>
      <c r="G35" s="37" t="s">
        <v>516</v>
      </c>
      <c r="H35" s="37">
        <v>2.68</v>
      </c>
      <c r="I35" s="37">
        <v>2.2799999999999998</v>
      </c>
      <c r="J35" s="38">
        <v>2.31</v>
      </c>
      <c r="K35" s="22"/>
      <c r="L35" s="22"/>
      <c r="M35" s="22"/>
      <c r="N35" s="22"/>
      <c r="O35" s="22"/>
      <c r="P35" s="22"/>
    </row>
    <row r="36" spans="1:16" ht="39" customHeight="1" x14ac:dyDescent="0.25">
      <c r="A36" s="22"/>
      <c r="B36" s="35"/>
      <c r="C36" s="1242" t="s">
        <v>569</v>
      </c>
      <c r="D36" s="1243"/>
      <c r="E36" s="1244"/>
      <c r="F36" s="36">
        <v>1.75</v>
      </c>
      <c r="G36" s="37">
        <v>3.3</v>
      </c>
      <c r="H36" s="37">
        <v>5.34</v>
      </c>
      <c r="I36" s="37">
        <v>2.48</v>
      </c>
      <c r="J36" s="38">
        <v>2.2999999999999998</v>
      </c>
      <c r="K36" s="22"/>
      <c r="L36" s="22"/>
      <c r="M36" s="22"/>
      <c r="N36" s="22"/>
      <c r="O36" s="22"/>
      <c r="P36" s="22"/>
    </row>
    <row r="37" spans="1:16" ht="39" customHeight="1" x14ac:dyDescent="0.25">
      <c r="A37" s="22"/>
      <c r="B37" s="35"/>
      <c r="C37" s="1242" t="s">
        <v>570</v>
      </c>
      <c r="D37" s="1243"/>
      <c r="E37" s="1244"/>
      <c r="F37" s="36">
        <v>0.3</v>
      </c>
      <c r="G37" s="37">
        <v>0.38</v>
      </c>
      <c r="H37" s="37">
        <v>0.42</v>
      </c>
      <c r="I37" s="37">
        <v>1.3</v>
      </c>
      <c r="J37" s="38">
        <v>2.1</v>
      </c>
      <c r="K37" s="22"/>
      <c r="L37" s="22"/>
      <c r="M37" s="22"/>
      <c r="N37" s="22"/>
      <c r="O37" s="22"/>
      <c r="P37" s="22"/>
    </row>
    <row r="38" spans="1:16" ht="39" customHeight="1" x14ac:dyDescent="0.25">
      <c r="A38" s="22"/>
      <c r="B38" s="35"/>
      <c r="C38" s="1242" t="s">
        <v>571</v>
      </c>
      <c r="D38" s="1243"/>
      <c r="E38" s="1244"/>
      <c r="F38" s="36">
        <v>0.18</v>
      </c>
      <c r="G38" s="37">
        <v>0.16</v>
      </c>
      <c r="H38" s="37">
        <v>0.18</v>
      </c>
      <c r="I38" s="37">
        <v>0.18</v>
      </c>
      <c r="J38" s="38">
        <v>0.2</v>
      </c>
      <c r="K38" s="22"/>
      <c r="L38" s="22"/>
      <c r="M38" s="22"/>
      <c r="N38" s="22"/>
      <c r="O38" s="22"/>
      <c r="P38" s="22"/>
    </row>
    <row r="39" spans="1:16" ht="39" customHeight="1" x14ac:dyDescent="0.25">
      <c r="A39" s="22"/>
      <c r="B39" s="35"/>
      <c r="C39" s="1242" t="s">
        <v>572</v>
      </c>
      <c r="D39" s="1243"/>
      <c r="E39" s="1244"/>
      <c r="F39" s="36">
        <v>0.01</v>
      </c>
      <c r="G39" s="37">
        <v>0.03</v>
      </c>
      <c r="H39" s="37">
        <v>0.06</v>
      </c>
      <c r="I39" s="37">
        <v>0.03</v>
      </c>
      <c r="J39" s="38">
        <v>0.02</v>
      </c>
      <c r="K39" s="22"/>
      <c r="L39" s="22"/>
      <c r="M39" s="22"/>
      <c r="N39" s="22"/>
      <c r="O39" s="22"/>
      <c r="P39" s="22"/>
    </row>
    <row r="40" spans="1:16" ht="39" customHeight="1" x14ac:dyDescent="0.25">
      <c r="A40" s="22"/>
      <c r="B40" s="35"/>
      <c r="C40" s="1242" t="s">
        <v>573</v>
      </c>
      <c r="D40" s="1243"/>
      <c r="E40" s="1244"/>
      <c r="F40" s="36">
        <v>0.01</v>
      </c>
      <c r="G40" s="37">
        <v>0.03</v>
      </c>
      <c r="H40" s="37">
        <v>0.01</v>
      </c>
      <c r="I40" s="37">
        <v>0.01</v>
      </c>
      <c r="J40" s="38">
        <v>0.01</v>
      </c>
      <c r="K40" s="22"/>
      <c r="L40" s="22"/>
      <c r="M40" s="22"/>
      <c r="N40" s="22"/>
      <c r="O40" s="22"/>
      <c r="P40" s="22"/>
    </row>
    <row r="41" spans="1:16" ht="39" customHeight="1" x14ac:dyDescent="0.25">
      <c r="A41" s="22"/>
      <c r="B41" s="35"/>
      <c r="C41" s="1242" t="s">
        <v>574</v>
      </c>
      <c r="D41" s="1243"/>
      <c r="E41" s="1244"/>
      <c r="F41" s="36">
        <v>0.08</v>
      </c>
      <c r="G41" s="37">
        <v>0</v>
      </c>
      <c r="H41" s="37">
        <v>0</v>
      </c>
      <c r="I41" s="37">
        <v>0.05</v>
      </c>
      <c r="J41" s="38">
        <v>0.01</v>
      </c>
      <c r="K41" s="22"/>
      <c r="L41" s="22"/>
      <c r="M41" s="22"/>
      <c r="N41" s="22"/>
      <c r="O41" s="22"/>
      <c r="P41" s="22"/>
    </row>
    <row r="42" spans="1:16" ht="39" customHeight="1" x14ac:dyDescent="0.25">
      <c r="A42" s="22"/>
      <c r="B42" s="39"/>
      <c r="C42" s="1242" t="s">
        <v>575</v>
      </c>
      <c r="D42" s="1243"/>
      <c r="E42" s="1244"/>
      <c r="F42" s="36" t="s">
        <v>516</v>
      </c>
      <c r="G42" s="37" t="s">
        <v>516</v>
      </c>
      <c r="H42" s="37" t="s">
        <v>516</v>
      </c>
      <c r="I42" s="37" t="s">
        <v>516</v>
      </c>
      <c r="J42" s="38" t="s">
        <v>516</v>
      </c>
      <c r="K42" s="22"/>
      <c r="L42" s="22"/>
      <c r="M42" s="22"/>
      <c r="N42" s="22"/>
      <c r="O42" s="22"/>
      <c r="P42" s="22"/>
    </row>
    <row r="43" spans="1:16" ht="39" customHeight="1" thickBot="1" x14ac:dyDescent="0.3">
      <c r="A43" s="22"/>
      <c r="B43" s="40"/>
      <c r="C43" s="1245" t="s">
        <v>576</v>
      </c>
      <c r="D43" s="1246"/>
      <c r="E43" s="1247"/>
      <c r="F43" s="41">
        <v>0.39</v>
      </c>
      <c r="G43" s="42">
        <v>3.12</v>
      </c>
      <c r="H43" s="42" t="s">
        <v>516</v>
      </c>
      <c r="I43" s="42" t="s">
        <v>516</v>
      </c>
      <c r="J43" s="43" t="s">
        <v>516</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algorithmName="SHA-512" hashValue="G4bEgXN36MwvpyWAwJAWdUvmhgR9U99bUNosdKytUPw090X7lRtH33CGRo1Iyl2lbcG4ZxqoDF/5bCflCbmeMA==" saltValue="NTHwbQYmRM3fzXQ6tNGw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E46" sqref="E46:J46"/>
    </sheetView>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5">
      <c r="A45" s="48"/>
      <c r="B45" s="1250" t="s">
        <v>11</v>
      </c>
      <c r="C45" s="1251"/>
      <c r="D45" s="58"/>
      <c r="E45" s="1256" t="s">
        <v>12</v>
      </c>
      <c r="F45" s="1256"/>
      <c r="G45" s="1256"/>
      <c r="H45" s="1256"/>
      <c r="I45" s="1256"/>
      <c r="J45" s="1257"/>
      <c r="K45" s="59">
        <v>284</v>
      </c>
      <c r="L45" s="60">
        <v>287</v>
      </c>
      <c r="M45" s="60">
        <v>307</v>
      </c>
      <c r="N45" s="60">
        <v>314</v>
      </c>
      <c r="O45" s="61">
        <v>317</v>
      </c>
      <c r="P45" s="48"/>
      <c r="Q45" s="48"/>
      <c r="R45" s="48"/>
      <c r="S45" s="48"/>
      <c r="T45" s="48"/>
      <c r="U45" s="48"/>
    </row>
    <row r="46" spans="1:21" ht="30.75" customHeight="1" x14ac:dyDescent="0.2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25">
      <c r="A47" s="48"/>
      <c r="B47" s="1252"/>
      <c r="C47" s="1253"/>
      <c r="D47" s="62"/>
      <c r="E47" s="1258" t="s">
        <v>14</v>
      </c>
      <c r="F47" s="1258"/>
      <c r="G47" s="1258"/>
      <c r="H47" s="1258"/>
      <c r="I47" s="1258"/>
      <c r="J47" s="1259"/>
      <c r="K47" s="63" t="s">
        <v>516</v>
      </c>
      <c r="L47" s="64" t="s">
        <v>516</v>
      </c>
      <c r="M47" s="64" t="s">
        <v>516</v>
      </c>
      <c r="N47" s="64" t="s">
        <v>516</v>
      </c>
      <c r="O47" s="65">
        <v>21</v>
      </c>
      <c r="P47" s="48"/>
      <c r="Q47" s="48"/>
      <c r="R47" s="48"/>
      <c r="S47" s="48"/>
      <c r="T47" s="48"/>
      <c r="U47" s="48"/>
    </row>
    <row r="48" spans="1:21" ht="30.75" customHeight="1" x14ac:dyDescent="0.25">
      <c r="A48" s="48"/>
      <c r="B48" s="1252"/>
      <c r="C48" s="1253"/>
      <c r="D48" s="62"/>
      <c r="E48" s="1258" t="s">
        <v>15</v>
      </c>
      <c r="F48" s="1258"/>
      <c r="G48" s="1258"/>
      <c r="H48" s="1258"/>
      <c r="I48" s="1258"/>
      <c r="J48" s="1259"/>
      <c r="K48" s="63">
        <v>21</v>
      </c>
      <c r="L48" s="64">
        <v>14</v>
      </c>
      <c r="M48" s="64">
        <v>16</v>
      </c>
      <c r="N48" s="64">
        <v>18</v>
      </c>
      <c r="O48" s="65">
        <v>19</v>
      </c>
      <c r="P48" s="48"/>
      <c r="Q48" s="48"/>
      <c r="R48" s="48"/>
      <c r="S48" s="48"/>
      <c r="T48" s="48"/>
      <c r="U48" s="48"/>
    </row>
    <row r="49" spans="1:21" ht="30.75" customHeight="1" x14ac:dyDescent="0.25">
      <c r="A49" s="48"/>
      <c r="B49" s="1252"/>
      <c r="C49" s="1253"/>
      <c r="D49" s="62"/>
      <c r="E49" s="1258" t="s">
        <v>16</v>
      </c>
      <c r="F49" s="1258"/>
      <c r="G49" s="1258"/>
      <c r="H49" s="1258"/>
      <c r="I49" s="1258"/>
      <c r="J49" s="1259"/>
      <c r="K49" s="63">
        <v>61</v>
      </c>
      <c r="L49" s="64">
        <v>57</v>
      </c>
      <c r="M49" s="64">
        <v>33</v>
      </c>
      <c r="N49" s="64">
        <v>25</v>
      </c>
      <c r="O49" s="65" t="s">
        <v>516</v>
      </c>
      <c r="P49" s="48"/>
      <c r="Q49" s="48"/>
      <c r="R49" s="48"/>
      <c r="S49" s="48"/>
      <c r="T49" s="48"/>
      <c r="U49" s="48"/>
    </row>
    <row r="50" spans="1:21" ht="30.75" customHeight="1" x14ac:dyDescent="0.25">
      <c r="A50" s="48"/>
      <c r="B50" s="1252"/>
      <c r="C50" s="1253"/>
      <c r="D50" s="62"/>
      <c r="E50" s="1258" t="s">
        <v>17</v>
      </c>
      <c r="F50" s="1258"/>
      <c r="G50" s="1258"/>
      <c r="H50" s="1258"/>
      <c r="I50" s="1258"/>
      <c r="J50" s="1259"/>
      <c r="K50" s="63" t="s">
        <v>516</v>
      </c>
      <c r="L50" s="64" t="s">
        <v>516</v>
      </c>
      <c r="M50" s="64" t="s">
        <v>516</v>
      </c>
      <c r="N50" s="64" t="s">
        <v>516</v>
      </c>
      <c r="O50" s="65" t="s">
        <v>516</v>
      </c>
      <c r="P50" s="48"/>
      <c r="Q50" s="48"/>
      <c r="R50" s="48"/>
      <c r="S50" s="48"/>
      <c r="T50" s="48"/>
      <c r="U50" s="48"/>
    </row>
    <row r="51" spans="1:21" ht="30.75" customHeight="1" x14ac:dyDescent="0.25">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25">
      <c r="A52" s="48"/>
      <c r="B52" s="1260" t="s">
        <v>19</v>
      </c>
      <c r="C52" s="1261"/>
      <c r="D52" s="66"/>
      <c r="E52" s="1258" t="s">
        <v>20</v>
      </c>
      <c r="F52" s="1258"/>
      <c r="G52" s="1258"/>
      <c r="H52" s="1258"/>
      <c r="I52" s="1258"/>
      <c r="J52" s="1259"/>
      <c r="K52" s="63">
        <v>267</v>
      </c>
      <c r="L52" s="64">
        <v>270</v>
      </c>
      <c r="M52" s="64">
        <v>275</v>
      </c>
      <c r="N52" s="64">
        <v>259</v>
      </c>
      <c r="O52" s="65">
        <v>268</v>
      </c>
      <c r="P52" s="48"/>
      <c r="Q52" s="48"/>
      <c r="R52" s="48"/>
      <c r="S52" s="48"/>
      <c r="T52" s="48"/>
      <c r="U52" s="48"/>
    </row>
    <row r="53" spans="1:21" ht="30.75" customHeight="1" thickBot="1" x14ac:dyDescent="0.3">
      <c r="A53" s="48"/>
      <c r="B53" s="1262" t="s">
        <v>21</v>
      </c>
      <c r="C53" s="1263"/>
      <c r="D53" s="67"/>
      <c r="E53" s="1264" t="s">
        <v>22</v>
      </c>
      <c r="F53" s="1264"/>
      <c r="G53" s="1264"/>
      <c r="H53" s="1264"/>
      <c r="I53" s="1264"/>
      <c r="J53" s="1265"/>
      <c r="K53" s="68">
        <v>99</v>
      </c>
      <c r="L53" s="69">
        <v>88</v>
      </c>
      <c r="M53" s="69">
        <v>81</v>
      </c>
      <c r="N53" s="69">
        <v>98</v>
      </c>
      <c r="O53" s="70">
        <v>89</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3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5">
      <c r="B57" s="1266" t="s">
        <v>25</v>
      </c>
      <c r="C57" s="1267"/>
      <c r="D57" s="1270" t="s">
        <v>26</v>
      </c>
      <c r="E57" s="1271"/>
      <c r="F57" s="1271"/>
      <c r="G57" s="1271"/>
      <c r="H57" s="1271"/>
      <c r="I57" s="1271"/>
      <c r="J57" s="1272"/>
      <c r="K57" s="83" t="s">
        <v>603</v>
      </c>
      <c r="L57" s="84" t="s">
        <v>603</v>
      </c>
      <c r="M57" s="84" t="s">
        <v>603</v>
      </c>
      <c r="N57" s="84" t="s">
        <v>603</v>
      </c>
      <c r="O57" s="85" t="s">
        <v>603</v>
      </c>
    </row>
    <row r="58" spans="1:21" ht="31.5" customHeight="1" thickBot="1" x14ac:dyDescent="0.3">
      <c r="B58" s="1268"/>
      <c r="C58" s="1269"/>
      <c r="D58" s="1273" t="s">
        <v>27</v>
      </c>
      <c r="E58" s="1274"/>
      <c r="F58" s="1274"/>
      <c r="G58" s="1274"/>
      <c r="H58" s="1274"/>
      <c r="I58" s="1274"/>
      <c r="J58" s="1275"/>
      <c r="K58" s="86" t="s">
        <v>603</v>
      </c>
      <c r="L58" s="87" t="s">
        <v>603</v>
      </c>
      <c r="M58" s="87" t="s">
        <v>603</v>
      </c>
      <c r="N58" s="87" t="s">
        <v>603</v>
      </c>
      <c r="O58" s="88" t="s">
        <v>603</v>
      </c>
    </row>
    <row r="59" spans="1:21" ht="24" customHeight="1" x14ac:dyDescent="0.25">
      <c r="B59" s="89"/>
      <c r="C59" s="89"/>
      <c r="D59" s="90" t="s">
        <v>28</v>
      </c>
      <c r="E59" s="91"/>
      <c r="F59" s="91"/>
      <c r="G59" s="91"/>
      <c r="H59" s="91"/>
      <c r="I59" s="91"/>
      <c r="J59" s="91"/>
      <c r="K59" s="91"/>
      <c r="L59" s="91"/>
      <c r="M59" s="91"/>
      <c r="N59" s="91"/>
      <c r="O59" s="91"/>
    </row>
    <row r="60" spans="1:21" ht="24" customHeight="1" x14ac:dyDescent="0.25">
      <c r="B60" s="92"/>
      <c r="C60" s="92"/>
      <c r="D60" s="90" t="s">
        <v>29</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zzFrCQ0H3inOrzGzI4ABLiqG8/X5s0Gs8MpznDbAGrbioTJDDgm0PBhXtgQjyvgKcCUGy80sfiMDfr4HSvzA==" saltValue="9O4aTjA7glve8IlugYBy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60" zoomScaleNormal="60" zoomScaleSheetLayoutView="100" workbookViewId="0"/>
  </sheetViews>
  <sheetFormatPr defaultColWidth="0" defaultRowHeight="13.5" customHeight="1" zeroHeight="1" x14ac:dyDescent="0.25"/>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9</v>
      </c>
    </row>
    <row r="40" spans="2:13" ht="27.75" customHeight="1" thickBot="1" x14ac:dyDescent="0.35">
      <c r="B40" s="95" t="s">
        <v>10</v>
      </c>
      <c r="C40" s="96"/>
      <c r="D40" s="96"/>
      <c r="E40" s="97"/>
      <c r="F40" s="97"/>
      <c r="G40" s="97"/>
      <c r="H40" s="98" t="s">
        <v>2</v>
      </c>
      <c r="I40" s="99" t="s">
        <v>558</v>
      </c>
      <c r="J40" s="100" t="s">
        <v>559</v>
      </c>
      <c r="K40" s="100" t="s">
        <v>560</v>
      </c>
      <c r="L40" s="100" t="s">
        <v>561</v>
      </c>
      <c r="M40" s="101" t="s">
        <v>562</v>
      </c>
    </row>
    <row r="41" spans="2:13" ht="27.75" customHeight="1" x14ac:dyDescent="0.25">
      <c r="B41" s="1276" t="s">
        <v>30</v>
      </c>
      <c r="C41" s="1277"/>
      <c r="D41" s="102"/>
      <c r="E41" s="1282" t="s">
        <v>31</v>
      </c>
      <c r="F41" s="1282"/>
      <c r="G41" s="1282"/>
      <c r="H41" s="1283"/>
      <c r="I41" s="103">
        <v>3341</v>
      </c>
      <c r="J41" s="104">
        <v>3221</v>
      </c>
      <c r="K41" s="104">
        <v>3154</v>
      </c>
      <c r="L41" s="104">
        <v>2999</v>
      </c>
      <c r="M41" s="105">
        <v>2922</v>
      </c>
    </row>
    <row r="42" spans="2:13" ht="27.75" customHeight="1" x14ac:dyDescent="0.25">
      <c r="B42" s="1278"/>
      <c r="C42" s="1279"/>
      <c r="D42" s="106"/>
      <c r="E42" s="1284" t="s">
        <v>32</v>
      </c>
      <c r="F42" s="1284"/>
      <c r="G42" s="1284"/>
      <c r="H42" s="1285"/>
      <c r="I42" s="107" t="s">
        <v>516</v>
      </c>
      <c r="J42" s="108" t="s">
        <v>516</v>
      </c>
      <c r="K42" s="108" t="s">
        <v>516</v>
      </c>
      <c r="L42" s="108" t="s">
        <v>516</v>
      </c>
      <c r="M42" s="109" t="s">
        <v>516</v>
      </c>
    </row>
    <row r="43" spans="2:13" ht="27.75" customHeight="1" x14ac:dyDescent="0.25">
      <c r="B43" s="1278"/>
      <c r="C43" s="1279"/>
      <c r="D43" s="106"/>
      <c r="E43" s="1284" t="s">
        <v>33</v>
      </c>
      <c r="F43" s="1284"/>
      <c r="G43" s="1284"/>
      <c r="H43" s="1285"/>
      <c r="I43" s="107">
        <v>897</v>
      </c>
      <c r="J43" s="108">
        <v>785</v>
      </c>
      <c r="K43" s="108">
        <v>639</v>
      </c>
      <c r="L43" s="108">
        <v>639</v>
      </c>
      <c r="M43" s="109">
        <v>631</v>
      </c>
    </row>
    <row r="44" spans="2:13" ht="27.75" customHeight="1" x14ac:dyDescent="0.25">
      <c r="B44" s="1278"/>
      <c r="C44" s="1279"/>
      <c r="D44" s="106"/>
      <c r="E44" s="1284" t="s">
        <v>34</v>
      </c>
      <c r="F44" s="1284"/>
      <c r="G44" s="1284"/>
      <c r="H44" s="1285"/>
      <c r="I44" s="107">
        <v>200</v>
      </c>
      <c r="J44" s="108">
        <v>150</v>
      </c>
      <c r="K44" s="108">
        <v>118</v>
      </c>
      <c r="L44" s="108">
        <v>95</v>
      </c>
      <c r="M44" s="109">
        <v>79</v>
      </c>
    </row>
    <row r="45" spans="2:13" ht="27.75" customHeight="1" x14ac:dyDescent="0.25">
      <c r="B45" s="1278"/>
      <c r="C45" s="1279"/>
      <c r="D45" s="106"/>
      <c r="E45" s="1284" t="s">
        <v>35</v>
      </c>
      <c r="F45" s="1284"/>
      <c r="G45" s="1284"/>
      <c r="H45" s="1285"/>
      <c r="I45" s="107">
        <v>629</v>
      </c>
      <c r="J45" s="108">
        <v>632</v>
      </c>
      <c r="K45" s="108">
        <v>608</v>
      </c>
      <c r="L45" s="108">
        <v>585</v>
      </c>
      <c r="M45" s="109">
        <v>563</v>
      </c>
    </row>
    <row r="46" spans="2:13" ht="27.75" customHeight="1" x14ac:dyDescent="0.25">
      <c r="B46" s="1278"/>
      <c r="C46" s="1279"/>
      <c r="D46" s="110"/>
      <c r="E46" s="1284" t="s">
        <v>36</v>
      </c>
      <c r="F46" s="1284"/>
      <c r="G46" s="1284"/>
      <c r="H46" s="1285"/>
      <c r="I46" s="107" t="s">
        <v>516</v>
      </c>
      <c r="J46" s="108" t="s">
        <v>516</v>
      </c>
      <c r="K46" s="108" t="s">
        <v>516</v>
      </c>
      <c r="L46" s="108" t="s">
        <v>516</v>
      </c>
      <c r="M46" s="109" t="s">
        <v>516</v>
      </c>
    </row>
    <row r="47" spans="2:13" ht="27.75" customHeight="1" x14ac:dyDescent="0.25">
      <c r="B47" s="1278"/>
      <c r="C47" s="1279"/>
      <c r="D47" s="111"/>
      <c r="E47" s="1286" t="s">
        <v>37</v>
      </c>
      <c r="F47" s="1287"/>
      <c r="G47" s="1287"/>
      <c r="H47" s="1288"/>
      <c r="I47" s="107" t="s">
        <v>516</v>
      </c>
      <c r="J47" s="108" t="s">
        <v>516</v>
      </c>
      <c r="K47" s="108" t="s">
        <v>516</v>
      </c>
      <c r="L47" s="108" t="s">
        <v>516</v>
      </c>
      <c r="M47" s="109" t="s">
        <v>516</v>
      </c>
    </row>
    <row r="48" spans="2:13" ht="27.75" customHeight="1" x14ac:dyDescent="0.25">
      <c r="B48" s="1278"/>
      <c r="C48" s="1279"/>
      <c r="D48" s="106"/>
      <c r="E48" s="1284" t="s">
        <v>38</v>
      </c>
      <c r="F48" s="1284"/>
      <c r="G48" s="1284"/>
      <c r="H48" s="1285"/>
      <c r="I48" s="107" t="s">
        <v>516</v>
      </c>
      <c r="J48" s="108" t="s">
        <v>516</v>
      </c>
      <c r="K48" s="108" t="s">
        <v>516</v>
      </c>
      <c r="L48" s="108" t="s">
        <v>516</v>
      </c>
      <c r="M48" s="109" t="s">
        <v>516</v>
      </c>
    </row>
    <row r="49" spans="2:13" ht="27.75" customHeight="1" x14ac:dyDescent="0.25">
      <c r="B49" s="1280"/>
      <c r="C49" s="1281"/>
      <c r="D49" s="106"/>
      <c r="E49" s="1284" t="s">
        <v>39</v>
      </c>
      <c r="F49" s="1284"/>
      <c r="G49" s="1284"/>
      <c r="H49" s="1285"/>
      <c r="I49" s="107" t="s">
        <v>516</v>
      </c>
      <c r="J49" s="108" t="s">
        <v>516</v>
      </c>
      <c r="K49" s="108" t="s">
        <v>516</v>
      </c>
      <c r="L49" s="108" t="s">
        <v>516</v>
      </c>
      <c r="M49" s="109" t="s">
        <v>516</v>
      </c>
    </row>
    <row r="50" spans="2:13" ht="27.75" customHeight="1" x14ac:dyDescent="0.25">
      <c r="B50" s="1289" t="s">
        <v>40</v>
      </c>
      <c r="C50" s="1290"/>
      <c r="D50" s="112"/>
      <c r="E50" s="1284" t="s">
        <v>41</v>
      </c>
      <c r="F50" s="1284"/>
      <c r="G50" s="1284"/>
      <c r="H50" s="1285"/>
      <c r="I50" s="107">
        <v>3103</v>
      </c>
      <c r="J50" s="108">
        <v>3267</v>
      </c>
      <c r="K50" s="108">
        <v>3186</v>
      </c>
      <c r="L50" s="108">
        <v>3089</v>
      </c>
      <c r="M50" s="109">
        <v>3141</v>
      </c>
    </row>
    <row r="51" spans="2:13" ht="27.75" customHeight="1" x14ac:dyDescent="0.25">
      <c r="B51" s="1278"/>
      <c r="C51" s="1279"/>
      <c r="D51" s="106"/>
      <c r="E51" s="1284" t="s">
        <v>42</v>
      </c>
      <c r="F51" s="1284"/>
      <c r="G51" s="1284"/>
      <c r="H51" s="1285"/>
      <c r="I51" s="107" t="s">
        <v>516</v>
      </c>
      <c r="J51" s="108" t="s">
        <v>516</v>
      </c>
      <c r="K51" s="108" t="s">
        <v>516</v>
      </c>
      <c r="L51" s="108" t="s">
        <v>516</v>
      </c>
      <c r="M51" s="109" t="s">
        <v>516</v>
      </c>
    </row>
    <row r="52" spans="2:13" ht="27.75" customHeight="1" x14ac:dyDescent="0.25">
      <c r="B52" s="1280"/>
      <c r="C52" s="1281"/>
      <c r="D52" s="106"/>
      <c r="E52" s="1284" t="s">
        <v>43</v>
      </c>
      <c r="F52" s="1284"/>
      <c r="G52" s="1284"/>
      <c r="H52" s="1285"/>
      <c r="I52" s="107">
        <v>2754</v>
      </c>
      <c r="J52" s="108">
        <v>2654</v>
      </c>
      <c r="K52" s="108">
        <v>2610</v>
      </c>
      <c r="L52" s="108">
        <v>2493</v>
      </c>
      <c r="M52" s="109">
        <v>2338</v>
      </c>
    </row>
    <row r="53" spans="2:13" ht="27.75" customHeight="1" thickBot="1" x14ac:dyDescent="0.3">
      <c r="B53" s="1291" t="s">
        <v>44</v>
      </c>
      <c r="C53" s="1292"/>
      <c r="D53" s="113"/>
      <c r="E53" s="1293" t="s">
        <v>45</v>
      </c>
      <c r="F53" s="1293"/>
      <c r="G53" s="1293"/>
      <c r="H53" s="1294"/>
      <c r="I53" s="114">
        <v>-791</v>
      </c>
      <c r="J53" s="115">
        <v>-1134</v>
      </c>
      <c r="K53" s="115">
        <v>-1276</v>
      </c>
      <c r="L53" s="115">
        <v>-1264</v>
      </c>
      <c r="M53" s="116">
        <v>-1284</v>
      </c>
    </row>
    <row r="54" spans="2:13" ht="27.75" customHeight="1" x14ac:dyDescent="0.3">
      <c r="B54" s="117" t="s">
        <v>46</v>
      </c>
      <c r="C54" s="118"/>
      <c r="D54" s="118"/>
      <c r="E54" s="119"/>
      <c r="F54" s="119"/>
      <c r="G54" s="119"/>
      <c r="H54" s="119"/>
      <c r="I54" s="120"/>
      <c r="J54" s="120"/>
      <c r="K54" s="120"/>
      <c r="L54" s="120"/>
      <c r="M54" s="120"/>
    </row>
    <row r="55" spans="2:13" ht="12.75" customHeight="1" x14ac:dyDescent="0.25"/>
    <row r="56" spans="2:13" ht="12.75" hidden="1" customHeight="1" x14ac:dyDescent="0.25"/>
    <row r="57" spans="2:13" ht="12.75" hidden="1" customHeight="1" x14ac:dyDescent="0.25"/>
    <row r="58" spans="2:13" ht="12.75" hidden="1" customHeight="1" x14ac:dyDescent="0.25"/>
    <row r="66" ht="13.5" hidden="1" customHeight="1" x14ac:dyDescent="0.25"/>
    <row r="67" ht="13.5" hidden="1" customHeight="1" x14ac:dyDescent="0.25"/>
    <row r="68" ht="13.5" hidden="1" customHeight="1" x14ac:dyDescent="0.25"/>
    <row r="69" ht="13.5" hidden="1" customHeight="1" x14ac:dyDescent="0.25"/>
    <row r="70" ht="13.5" hidden="1" customHeight="1" x14ac:dyDescent="0.25"/>
    <row r="71" ht="13.5" hidden="1" customHeight="1" x14ac:dyDescent="0.25"/>
    <row r="72" ht="13.5" hidden="1" customHeight="1" x14ac:dyDescent="0.25"/>
    <row r="73" ht="13.5" hidden="1" customHeight="1" x14ac:dyDescent="0.25"/>
    <row r="74" ht="13.5" hidden="1" customHeight="1" x14ac:dyDescent="0.25"/>
    <row r="75" ht="13.5" hidden="1" customHeight="1" x14ac:dyDescent="0.25"/>
    <row r="76" ht="13.5" hidden="1" customHeight="1" x14ac:dyDescent="0.25"/>
    <row r="77" ht="13.5" hidden="1" customHeight="1" x14ac:dyDescent="0.25"/>
    <row r="78" ht="13.5" hidden="1" customHeight="1" x14ac:dyDescent="0.25"/>
    <row r="79" ht="13.5" hidden="1" customHeight="1" x14ac:dyDescent="0.25"/>
    <row r="80" ht="13.5" hidden="1" customHeight="1" x14ac:dyDescent="0.25"/>
    <row r="81" ht="13.5" hidden="1" customHeight="1" x14ac:dyDescent="0.25"/>
    <row r="82" ht="13.5" hidden="1" customHeight="1" x14ac:dyDescent="0.25"/>
    <row r="83" ht="13.5" hidden="1" customHeight="1" x14ac:dyDescent="0.25"/>
    <row r="84" ht="13.5" hidden="1" customHeight="1" x14ac:dyDescent="0.25"/>
    <row r="85" ht="13.5" hidden="1" customHeight="1" x14ac:dyDescent="0.25"/>
    <row r="86" ht="13.5" hidden="1" customHeight="1" x14ac:dyDescent="0.25"/>
  </sheetData>
  <sheetProtection algorithmName="SHA-512" hashValue="AfFShTNtMS5s/RTg2Fam9cMt8X9trajrX3830W7MgTVYEq4aRZgG1qFE7YBNnx+Kht737eU1F4jOjvRAbAO66Q==" saltValue="iiWnZio3f2QTASlcpaT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50" zoomScaleNormal="50" zoomScaleSheetLayoutView="100" workbookViewId="0">
      <selection activeCell="H63" sqref="H63"/>
    </sheetView>
  </sheetViews>
  <sheetFormatPr defaultColWidth="0" defaultRowHeight="0"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21" t="s">
        <v>47</v>
      </c>
    </row>
    <row r="54" spans="2:8" ht="29.25" customHeight="1" thickBot="1" x14ac:dyDescent="0.4">
      <c r="B54" s="122" t="s">
        <v>1</v>
      </c>
      <c r="C54" s="123"/>
      <c r="D54" s="123"/>
      <c r="E54" s="124" t="s">
        <v>2</v>
      </c>
      <c r="F54" s="125" t="s">
        <v>560</v>
      </c>
      <c r="G54" s="125" t="s">
        <v>561</v>
      </c>
      <c r="H54" s="126" t="s">
        <v>562</v>
      </c>
    </row>
    <row r="55" spans="2:8" ht="52.5" customHeight="1" x14ac:dyDescent="0.25">
      <c r="B55" s="127"/>
      <c r="C55" s="1303" t="s">
        <v>48</v>
      </c>
      <c r="D55" s="1303"/>
      <c r="E55" s="1304"/>
      <c r="F55" s="128">
        <v>1414</v>
      </c>
      <c r="G55" s="128">
        <v>1328</v>
      </c>
      <c r="H55" s="129">
        <v>1304</v>
      </c>
    </row>
    <row r="56" spans="2:8" ht="52.5" customHeight="1" x14ac:dyDescent="0.25">
      <c r="B56" s="130"/>
      <c r="C56" s="1305" t="s">
        <v>49</v>
      </c>
      <c r="D56" s="1305"/>
      <c r="E56" s="1306"/>
      <c r="F56" s="131">
        <v>378</v>
      </c>
      <c r="G56" s="131">
        <v>383</v>
      </c>
      <c r="H56" s="132">
        <v>388</v>
      </c>
    </row>
    <row r="57" spans="2:8" ht="53.25" customHeight="1" x14ac:dyDescent="0.25">
      <c r="B57" s="130"/>
      <c r="C57" s="1307" t="s">
        <v>50</v>
      </c>
      <c r="D57" s="1307"/>
      <c r="E57" s="1308"/>
      <c r="F57" s="133">
        <v>1129</v>
      </c>
      <c r="G57" s="133">
        <v>1063</v>
      </c>
      <c r="H57" s="134">
        <v>1120</v>
      </c>
    </row>
    <row r="58" spans="2:8" ht="45.75" customHeight="1" x14ac:dyDescent="0.25">
      <c r="B58" s="135"/>
      <c r="C58" s="1295" t="s">
        <v>604</v>
      </c>
      <c r="D58" s="1296"/>
      <c r="E58" s="1297"/>
      <c r="F58" s="136">
        <v>446</v>
      </c>
      <c r="G58" s="136">
        <v>466</v>
      </c>
      <c r="H58" s="137">
        <v>486</v>
      </c>
    </row>
    <row r="59" spans="2:8" ht="45.75" customHeight="1" x14ac:dyDescent="0.25">
      <c r="B59" s="135"/>
      <c r="C59" s="1295" t="s">
        <v>605</v>
      </c>
      <c r="D59" s="1296"/>
      <c r="E59" s="1297"/>
      <c r="F59" s="136">
        <v>253</v>
      </c>
      <c r="G59" s="136">
        <v>276</v>
      </c>
      <c r="H59" s="137">
        <v>299</v>
      </c>
    </row>
    <row r="60" spans="2:8" ht="45.75" customHeight="1" x14ac:dyDescent="0.25">
      <c r="B60" s="135"/>
      <c r="C60" s="1295" t="s">
        <v>606</v>
      </c>
      <c r="D60" s="1296"/>
      <c r="E60" s="1297"/>
      <c r="F60" s="136">
        <v>267</v>
      </c>
      <c r="G60" s="136">
        <v>267</v>
      </c>
      <c r="H60" s="137">
        <v>267</v>
      </c>
    </row>
    <row r="61" spans="2:8" ht="45.75" customHeight="1" x14ac:dyDescent="0.25">
      <c r="B61" s="135"/>
      <c r="C61" s="1295" t="s">
        <v>607</v>
      </c>
      <c r="D61" s="1296"/>
      <c r="E61" s="1297"/>
      <c r="F61" s="136">
        <v>133</v>
      </c>
      <c r="G61" s="136">
        <v>33</v>
      </c>
      <c r="H61" s="137">
        <v>33</v>
      </c>
    </row>
    <row r="62" spans="2:8" ht="45.75" customHeight="1" thickBot="1" x14ac:dyDescent="0.3">
      <c r="B62" s="138"/>
      <c r="C62" s="1298" t="s">
        <v>608</v>
      </c>
      <c r="D62" s="1299"/>
      <c r="E62" s="1300"/>
      <c r="F62" s="139" t="s">
        <v>609</v>
      </c>
      <c r="G62" s="139" t="s">
        <v>609</v>
      </c>
      <c r="H62" s="140">
        <v>12</v>
      </c>
    </row>
    <row r="63" spans="2:8" ht="52.5" customHeight="1" thickBot="1" x14ac:dyDescent="0.3">
      <c r="B63" s="141"/>
      <c r="C63" s="1301" t="s">
        <v>51</v>
      </c>
      <c r="D63" s="1301"/>
      <c r="E63" s="1302"/>
      <c r="F63" s="142">
        <v>2921</v>
      </c>
      <c r="G63" s="142">
        <v>2773</v>
      </c>
      <c r="H63" s="143">
        <v>2813</v>
      </c>
    </row>
    <row r="64" spans="2:8" ht="15" customHeight="1" x14ac:dyDescent="0.25"/>
  </sheetData>
  <sheetProtection algorithmName="SHA-512" hashValue="9Q8+ZsEA8zaELhgffocnwA5ZEuqwEOIb/ioRU+OlFyYBN4RyJzX5ZTuDm6/RyWJt7fngjGFJnqdoEfCplqDJVA==" saltValue="8awt7iMFpV0W5VEyKt2Z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E1" zoomScale="80" zoomScaleNormal="80" zoomScaleSheetLayoutView="55" workbookViewId="0">
      <selection activeCell="DD48" sqref="DD48"/>
    </sheetView>
  </sheetViews>
  <sheetFormatPr defaultColWidth="0" defaultRowHeight="13.5" customHeight="1" zeroHeight="1" x14ac:dyDescent="0.25"/>
  <cols>
    <col min="1" max="1" width="6.3984375" style="388" customWidth="1"/>
    <col min="2" max="107" width="2.46484375" style="388" customWidth="1"/>
    <col min="108" max="108" width="6.1328125" style="396" customWidth="1"/>
    <col min="109" max="109" width="5.86328125" style="395" customWidth="1"/>
    <col min="110" max="110" width="19.1328125" style="388" hidden="1"/>
    <col min="111" max="115" width="12.59765625" style="388" hidden="1"/>
    <col min="116" max="349" width="8.59765625" style="388" hidden="1"/>
    <col min="350" max="355" width="14.86328125" style="388" hidden="1"/>
    <col min="356" max="357" width="15.86328125" style="388" hidden="1"/>
    <col min="358" max="363" width="16.1328125" style="388" hidden="1"/>
    <col min="364" max="364" width="6.1328125" style="388" hidden="1"/>
    <col min="365" max="365" width="3" style="388" hidden="1"/>
    <col min="366" max="605" width="8.59765625" style="388" hidden="1"/>
    <col min="606" max="611" width="14.86328125" style="388" hidden="1"/>
    <col min="612" max="613" width="15.86328125" style="388" hidden="1"/>
    <col min="614" max="619" width="16.1328125" style="388" hidden="1"/>
    <col min="620" max="620" width="6.1328125" style="388" hidden="1"/>
    <col min="621" max="621" width="3" style="388" hidden="1"/>
    <col min="622" max="861" width="8.59765625" style="388" hidden="1"/>
    <col min="862" max="867" width="14.86328125" style="388" hidden="1"/>
    <col min="868" max="869" width="15.86328125" style="388" hidden="1"/>
    <col min="870" max="875" width="16.1328125" style="388" hidden="1"/>
    <col min="876" max="876" width="6.1328125" style="388" hidden="1"/>
    <col min="877" max="877" width="3" style="388" hidden="1"/>
    <col min="878" max="1117" width="8.59765625" style="388" hidden="1"/>
    <col min="1118" max="1123" width="14.86328125" style="388" hidden="1"/>
    <col min="1124" max="1125" width="15.86328125" style="388" hidden="1"/>
    <col min="1126" max="1131" width="16.1328125" style="388" hidden="1"/>
    <col min="1132" max="1132" width="6.1328125" style="388" hidden="1"/>
    <col min="1133" max="1133" width="3" style="388" hidden="1"/>
    <col min="1134" max="1373" width="8.59765625" style="388" hidden="1"/>
    <col min="1374" max="1379" width="14.86328125" style="388" hidden="1"/>
    <col min="1380" max="1381" width="15.86328125" style="388" hidden="1"/>
    <col min="1382" max="1387" width="16.1328125" style="388" hidden="1"/>
    <col min="1388" max="1388" width="6.1328125" style="388" hidden="1"/>
    <col min="1389" max="1389" width="3" style="388" hidden="1"/>
    <col min="1390" max="1629" width="8.59765625" style="388" hidden="1"/>
    <col min="1630" max="1635" width="14.86328125" style="388" hidden="1"/>
    <col min="1636" max="1637" width="15.86328125" style="388" hidden="1"/>
    <col min="1638" max="1643" width="16.1328125" style="388" hidden="1"/>
    <col min="1644" max="1644" width="6.1328125" style="388" hidden="1"/>
    <col min="1645" max="1645" width="3" style="388" hidden="1"/>
    <col min="1646" max="1885" width="8.59765625" style="388" hidden="1"/>
    <col min="1886" max="1891" width="14.86328125" style="388" hidden="1"/>
    <col min="1892" max="1893" width="15.86328125" style="388" hidden="1"/>
    <col min="1894" max="1899" width="16.1328125" style="388" hidden="1"/>
    <col min="1900" max="1900" width="6.1328125" style="388" hidden="1"/>
    <col min="1901" max="1901" width="3" style="388" hidden="1"/>
    <col min="1902" max="2141" width="8.59765625" style="388" hidden="1"/>
    <col min="2142" max="2147" width="14.86328125" style="388" hidden="1"/>
    <col min="2148" max="2149" width="15.86328125" style="388" hidden="1"/>
    <col min="2150" max="2155" width="16.1328125" style="388" hidden="1"/>
    <col min="2156" max="2156" width="6.1328125" style="388" hidden="1"/>
    <col min="2157" max="2157" width="3" style="388" hidden="1"/>
    <col min="2158" max="2397" width="8.59765625" style="388" hidden="1"/>
    <col min="2398" max="2403" width="14.86328125" style="388" hidden="1"/>
    <col min="2404" max="2405" width="15.86328125" style="388" hidden="1"/>
    <col min="2406" max="2411" width="16.1328125" style="388" hidden="1"/>
    <col min="2412" max="2412" width="6.1328125" style="388" hidden="1"/>
    <col min="2413" max="2413" width="3" style="388" hidden="1"/>
    <col min="2414" max="2653" width="8.59765625" style="388" hidden="1"/>
    <col min="2654" max="2659" width="14.86328125" style="388" hidden="1"/>
    <col min="2660" max="2661" width="15.86328125" style="388" hidden="1"/>
    <col min="2662" max="2667" width="16.1328125" style="388" hidden="1"/>
    <col min="2668" max="2668" width="6.1328125" style="388" hidden="1"/>
    <col min="2669" max="2669" width="3" style="388" hidden="1"/>
    <col min="2670" max="2909" width="8.59765625" style="388" hidden="1"/>
    <col min="2910" max="2915" width="14.86328125" style="388" hidden="1"/>
    <col min="2916" max="2917" width="15.86328125" style="388" hidden="1"/>
    <col min="2918" max="2923" width="16.1328125" style="388" hidden="1"/>
    <col min="2924" max="2924" width="6.1328125" style="388" hidden="1"/>
    <col min="2925" max="2925" width="3" style="388" hidden="1"/>
    <col min="2926" max="3165" width="8.59765625" style="388" hidden="1"/>
    <col min="3166" max="3171" width="14.86328125" style="388" hidden="1"/>
    <col min="3172" max="3173" width="15.86328125" style="388" hidden="1"/>
    <col min="3174" max="3179" width="16.1328125" style="388" hidden="1"/>
    <col min="3180" max="3180" width="6.1328125" style="388" hidden="1"/>
    <col min="3181" max="3181" width="3" style="388" hidden="1"/>
    <col min="3182" max="3421" width="8.59765625" style="388" hidden="1"/>
    <col min="3422" max="3427" width="14.86328125" style="388" hidden="1"/>
    <col min="3428" max="3429" width="15.86328125" style="388" hidden="1"/>
    <col min="3430" max="3435" width="16.1328125" style="388" hidden="1"/>
    <col min="3436" max="3436" width="6.1328125" style="388" hidden="1"/>
    <col min="3437" max="3437" width="3" style="388" hidden="1"/>
    <col min="3438" max="3677" width="8.59765625" style="388" hidden="1"/>
    <col min="3678" max="3683" width="14.86328125" style="388" hidden="1"/>
    <col min="3684" max="3685" width="15.86328125" style="388" hidden="1"/>
    <col min="3686" max="3691" width="16.1328125" style="388" hidden="1"/>
    <col min="3692" max="3692" width="6.1328125" style="388" hidden="1"/>
    <col min="3693" max="3693" width="3" style="388" hidden="1"/>
    <col min="3694" max="3933" width="8.59765625" style="388" hidden="1"/>
    <col min="3934" max="3939" width="14.86328125" style="388" hidden="1"/>
    <col min="3940" max="3941" width="15.86328125" style="388" hidden="1"/>
    <col min="3942" max="3947" width="16.1328125" style="388" hidden="1"/>
    <col min="3948" max="3948" width="6.1328125" style="388" hidden="1"/>
    <col min="3949" max="3949" width="3" style="388" hidden="1"/>
    <col min="3950" max="4189" width="8.59765625" style="388" hidden="1"/>
    <col min="4190" max="4195" width="14.86328125" style="388" hidden="1"/>
    <col min="4196" max="4197" width="15.86328125" style="388" hidden="1"/>
    <col min="4198" max="4203" width="16.1328125" style="388" hidden="1"/>
    <col min="4204" max="4204" width="6.1328125" style="388" hidden="1"/>
    <col min="4205" max="4205" width="3" style="388" hidden="1"/>
    <col min="4206" max="4445" width="8.59765625" style="388" hidden="1"/>
    <col min="4446" max="4451" width="14.86328125" style="388" hidden="1"/>
    <col min="4452" max="4453" width="15.86328125" style="388" hidden="1"/>
    <col min="4454" max="4459" width="16.1328125" style="388" hidden="1"/>
    <col min="4460" max="4460" width="6.1328125" style="388" hidden="1"/>
    <col min="4461" max="4461" width="3" style="388" hidden="1"/>
    <col min="4462" max="4701" width="8.59765625" style="388" hidden="1"/>
    <col min="4702" max="4707" width="14.86328125" style="388" hidden="1"/>
    <col min="4708" max="4709" width="15.86328125" style="388" hidden="1"/>
    <col min="4710" max="4715" width="16.1328125" style="388" hidden="1"/>
    <col min="4716" max="4716" width="6.1328125" style="388" hidden="1"/>
    <col min="4717" max="4717" width="3" style="388" hidden="1"/>
    <col min="4718" max="4957" width="8.59765625" style="388" hidden="1"/>
    <col min="4958" max="4963" width="14.86328125" style="388" hidden="1"/>
    <col min="4964" max="4965" width="15.86328125" style="388" hidden="1"/>
    <col min="4966" max="4971" width="16.1328125" style="388" hidden="1"/>
    <col min="4972" max="4972" width="6.1328125" style="388" hidden="1"/>
    <col min="4973" max="4973" width="3" style="388" hidden="1"/>
    <col min="4974" max="5213" width="8.59765625" style="388" hidden="1"/>
    <col min="5214" max="5219" width="14.86328125" style="388" hidden="1"/>
    <col min="5220" max="5221" width="15.86328125" style="388" hidden="1"/>
    <col min="5222" max="5227" width="16.1328125" style="388" hidden="1"/>
    <col min="5228" max="5228" width="6.1328125" style="388" hidden="1"/>
    <col min="5229" max="5229" width="3" style="388" hidden="1"/>
    <col min="5230" max="5469" width="8.59765625" style="388" hidden="1"/>
    <col min="5470" max="5475" width="14.86328125" style="388" hidden="1"/>
    <col min="5476" max="5477" width="15.86328125" style="388" hidden="1"/>
    <col min="5478" max="5483" width="16.1328125" style="388" hidden="1"/>
    <col min="5484" max="5484" width="6.1328125" style="388" hidden="1"/>
    <col min="5485" max="5485" width="3" style="388" hidden="1"/>
    <col min="5486" max="5725" width="8.59765625" style="388" hidden="1"/>
    <col min="5726" max="5731" width="14.86328125" style="388" hidden="1"/>
    <col min="5732" max="5733" width="15.86328125" style="388" hidden="1"/>
    <col min="5734" max="5739" width="16.1328125" style="388" hidden="1"/>
    <col min="5740" max="5740" width="6.1328125" style="388" hidden="1"/>
    <col min="5741" max="5741" width="3" style="388" hidden="1"/>
    <col min="5742" max="5981" width="8.59765625" style="388" hidden="1"/>
    <col min="5982" max="5987" width="14.86328125" style="388" hidden="1"/>
    <col min="5988" max="5989" width="15.86328125" style="388" hidden="1"/>
    <col min="5990" max="5995" width="16.1328125" style="388" hidden="1"/>
    <col min="5996" max="5996" width="6.1328125" style="388" hidden="1"/>
    <col min="5997" max="5997" width="3" style="388" hidden="1"/>
    <col min="5998" max="6237" width="8.59765625" style="388" hidden="1"/>
    <col min="6238" max="6243" width="14.86328125" style="388" hidden="1"/>
    <col min="6244" max="6245" width="15.86328125" style="388" hidden="1"/>
    <col min="6246" max="6251" width="16.1328125" style="388" hidden="1"/>
    <col min="6252" max="6252" width="6.1328125" style="388" hidden="1"/>
    <col min="6253" max="6253" width="3" style="388" hidden="1"/>
    <col min="6254" max="6493" width="8.59765625" style="388" hidden="1"/>
    <col min="6494" max="6499" width="14.86328125" style="388" hidden="1"/>
    <col min="6500" max="6501" width="15.86328125" style="388" hidden="1"/>
    <col min="6502" max="6507" width="16.1328125" style="388" hidden="1"/>
    <col min="6508" max="6508" width="6.1328125" style="388" hidden="1"/>
    <col min="6509" max="6509" width="3" style="388" hidden="1"/>
    <col min="6510" max="6749" width="8.59765625" style="388" hidden="1"/>
    <col min="6750" max="6755" width="14.86328125" style="388" hidden="1"/>
    <col min="6756" max="6757" width="15.86328125" style="388" hidden="1"/>
    <col min="6758" max="6763" width="16.1328125" style="388" hidden="1"/>
    <col min="6764" max="6764" width="6.1328125" style="388" hidden="1"/>
    <col min="6765" max="6765" width="3" style="388" hidden="1"/>
    <col min="6766" max="7005" width="8.59765625" style="388" hidden="1"/>
    <col min="7006" max="7011" width="14.86328125" style="388" hidden="1"/>
    <col min="7012" max="7013" width="15.86328125" style="388" hidden="1"/>
    <col min="7014" max="7019" width="16.1328125" style="388" hidden="1"/>
    <col min="7020" max="7020" width="6.1328125" style="388" hidden="1"/>
    <col min="7021" max="7021" width="3" style="388" hidden="1"/>
    <col min="7022" max="7261" width="8.59765625" style="388" hidden="1"/>
    <col min="7262" max="7267" width="14.86328125" style="388" hidden="1"/>
    <col min="7268" max="7269" width="15.86328125" style="388" hidden="1"/>
    <col min="7270" max="7275" width="16.1328125" style="388" hidden="1"/>
    <col min="7276" max="7276" width="6.1328125" style="388" hidden="1"/>
    <col min="7277" max="7277" width="3" style="388" hidden="1"/>
    <col min="7278" max="7517" width="8.59765625" style="388" hidden="1"/>
    <col min="7518" max="7523" width="14.86328125" style="388" hidden="1"/>
    <col min="7524" max="7525" width="15.86328125" style="388" hidden="1"/>
    <col min="7526" max="7531" width="16.1328125" style="388" hidden="1"/>
    <col min="7532" max="7532" width="6.1328125" style="388" hidden="1"/>
    <col min="7533" max="7533" width="3" style="388" hidden="1"/>
    <col min="7534" max="7773" width="8.59765625" style="388" hidden="1"/>
    <col min="7774" max="7779" width="14.86328125" style="388" hidden="1"/>
    <col min="7780" max="7781" width="15.86328125" style="388" hidden="1"/>
    <col min="7782" max="7787" width="16.1328125" style="388" hidden="1"/>
    <col min="7788" max="7788" width="6.1328125" style="388" hidden="1"/>
    <col min="7789" max="7789" width="3" style="388" hidden="1"/>
    <col min="7790" max="8029" width="8.59765625" style="388" hidden="1"/>
    <col min="8030" max="8035" width="14.86328125" style="388" hidden="1"/>
    <col min="8036" max="8037" width="15.86328125" style="388" hidden="1"/>
    <col min="8038" max="8043" width="16.1328125" style="388" hidden="1"/>
    <col min="8044" max="8044" width="6.1328125" style="388" hidden="1"/>
    <col min="8045" max="8045" width="3" style="388" hidden="1"/>
    <col min="8046" max="8285" width="8.59765625" style="388" hidden="1"/>
    <col min="8286" max="8291" width="14.86328125" style="388" hidden="1"/>
    <col min="8292" max="8293" width="15.86328125" style="388" hidden="1"/>
    <col min="8294" max="8299" width="16.1328125" style="388" hidden="1"/>
    <col min="8300" max="8300" width="6.1328125" style="388" hidden="1"/>
    <col min="8301" max="8301" width="3" style="388" hidden="1"/>
    <col min="8302" max="8541" width="8.59765625" style="388" hidden="1"/>
    <col min="8542" max="8547" width="14.86328125" style="388" hidden="1"/>
    <col min="8548" max="8549" width="15.86328125" style="388" hidden="1"/>
    <col min="8550" max="8555" width="16.1328125" style="388" hidden="1"/>
    <col min="8556" max="8556" width="6.1328125" style="388" hidden="1"/>
    <col min="8557" max="8557" width="3" style="388" hidden="1"/>
    <col min="8558" max="8797" width="8.59765625" style="388" hidden="1"/>
    <col min="8798" max="8803" width="14.86328125" style="388" hidden="1"/>
    <col min="8804" max="8805" width="15.86328125" style="388" hidden="1"/>
    <col min="8806" max="8811" width="16.1328125" style="388" hidden="1"/>
    <col min="8812" max="8812" width="6.1328125" style="388" hidden="1"/>
    <col min="8813" max="8813" width="3" style="388" hidden="1"/>
    <col min="8814" max="9053" width="8.59765625" style="388" hidden="1"/>
    <col min="9054" max="9059" width="14.86328125" style="388" hidden="1"/>
    <col min="9060" max="9061" width="15.86328125" style="388" hidden="1"/>
    <col min="9062" max="9067" width="16.1328125" style="388" hidden="1"/>
    <col min="9068" max="9068" width="6.1328125" style="388" hidden="1"/>
    <col min="9069" max="9069" width="3" style="388" hidden="1"/>
    <col min="9070" max="9309" width="8.59765625" style="388" hidden="1"/>
    <col min="9310" max="9315" width="14.86328125" style="388" hidden="1"/>
    <col min="9316" max="9317" width="15.86328125" style="388" hidden="1"/>
    <col min="9318" max="9323" width="16.1328125" style="388" hidden="1"/>
    <col min="9324" max="9324" width="6.1328125" style="388" hidden="1"/>
    <col min="9325" max="9325" width="3" style="388" hidden="1"/>
    <col min="9326" max="9565" width="8.59765625" style="388" hidden="1"/>
    <col min="9566" max="9571" width="14.86328125" style="388" hidden="1"/>
    <col min="9572" max="9573" width="15.86328125" style="388" hidden="1"/>
    <col min="9574" max="9579" width="16.1328125" style="388" hidden="1"/>
    <col min="9580" max="9580" width="6.1328125" style="388" hidden="1"/>
    <col min="9581" max="9581" width="3" style="388" hidden="1"/>
    <col min="9582" max="9821" width="8.59765625" style="388" hidden="1"/>
    <col min="9822" max="9827" width="14.86328125" style="388" hidden="1"/>
    <col min="9828" max="9829" width="15.86328125" style="388" hidden="1"/>
    <col min="9830" max="9835" width="16.1328125" style="388" hidden="1"/>
    <col min="9836" max="9836" width="6.1328125" style="388" hidden="1"/>
    <col min="9837" max="9837" width="3" style="388" hidden="1"/>
    <col min="9838" max="10077" width="8.59765625" style="388" hidden="1"/>
    <col min="10078" max="10083" width="14.86328125" style="388" hidden="1"/>
    <col min="10084" max="10085" width="15.86328125" style="388" hidden="1"/>
    <col min="10086" max="10091" width="16.1328125" style="388" hidden="1"/>
    <col min="10092" max="10092" width="6.1328125" style="388" hidden="1"/>
    <col min="10093" max="10093" width="3" style="388" hidden="1"/>
    <col min="10094" max="10333" width="8.59765625" style="388" hidden="1"/>
    <col min="10334" max="10339" width="14.86328125" style="388" hidden="1"/>
    <col min="10340" max="10341" width="15.86328125" style="388" hidden="1"/>
    <col min="10342" max="10347" width="16.1328125" style="388" hidden="1"/>
    <col min="10348" max="10348" width="6.1328125" style="388" hidden="1"/>
    <col min="10349" max="10349" width="3" style="388" hidden="1"/>
    <col min="10350" max="10589" width="8.59765625" style="388" hidden="1"/>
    <col min="10590" max="10595" width="14.86328125" style="388" hidden="1"/>
    <col min="10596" max="10597" width="15.86328125" style="388" hidden="1"/>
    <col min="10598" max="10603" width="16.1328125" style="388" hidden="1"/>
    <col min="10604" max="10604" width="6.1328125" style="388" hidden="1"/>
    <col min="10605" max="10605" width="3" style="388" hidden="1"/>
    <col min="10606" max="10845" width="8.59765625" style="388" hidden="1"/>
    <col min="10846" max="10851" width="14.86328125" style="388" hidden="1"/>
    <col min="10852" max="10853" width="15.86328125" style="388" hidden="1"/>
    <col min="10854" max="10859" width="16.1328125" style="388" hidden="1"/>
    <col min="10860" max="10860" width="6.1328125" style="388" hidden="1"/>
    <col min="10861" max="10861" width="3" style="388" hidden="1"/>
    <col min="10862" max="11101" width="8.59765625" style="388" hidden="1"/>
    <col min="11102" max="11107" width="14.86328125" style="388" hidden="1"/>
    <col min="11108" max="11109" width="15.86328125" style="388" hidden="1"/>
    <col min="11110" max="11115" width="16.1328125" style="388" hidden="1"/>
    <col min="11116" max="11116" width="6.1328125" style="388" hidden="1"/>
    <col min="11117" max="11117" width="3" style="388" hidden="1"/>
    <col min="11118" max="11357" width="8.59765625" style="388" hidden="1"/>
    <col min="11358" max="11363" width="14.86328125" style="388" hidden="1"/>
    <col min="11364" max="11365" width="15.86328125" style="388" hidden="1"/>
    <col min="11366" max="11371" width="16.1328125" style="388" hidden="1"/>
    <col min="11372" max="11372" width="6.1328125" style="388" hidden="1"/>
    <col min="11373" max="11373" width="3" style="388" hidden="1"/>
    <col min="11374" max="11613" width="8.59765625" style="388" hidden="1"/>
    <col min="11614" max="11619" width="14.86328125" style="388" hidden="1"/>
    <col min="11620" max="11621" width="15.86328125" style="388" hidden="1"/>
    <col min="11622" max="11627" width="16.1328125" style="388" hidden="1"/>
    <col min="11628" max="11628" width="6.1328125" style="388" hidden="1"/>
    <col min="11629" max="11629" width="3" style="388" hidden="1"/>
    <col min="11630" max="11869" width="8.59765625" style="388" hidden="1"/>
    <col min="11870" max="11875" width="14.86328125" style="388" hidden="1"/>
    <col min="11876" max="11877" width="15.86328125" style="388" hidden="1"/>
    <col min="11878" max="11883" width="16.1328125" style="388" hidden="1"/>
    <col min="11884" max="11884" width="6.1328125" style="388" hidden="1"/>
    <col min="11885" max="11885" width="3" style="388" hidden="1"/>
    <col min="11886" max="12125" width="8.59765625" style="388" hidden="1"/>
    <col min="12126" max="12131" width="14.86328125" style="388" hidden="1"/>
    <col min="12132" max="12133" width="15.86328125" style="388" hidden="1"/>
    <col min="12134" max="12139" width="16.1328125" style="388" hidden="1"/>
    <col min="12140" max="12140" width="6.1328125" style="388" hidden="1"/>
    <col min="12141" max="12141" width="3" style="388" hidden="1"/>
    <col min="12142" max="12381" width="8.59765625" style="388" hidden="1"/>
    <col min="12382" max="12387" width="14.86328125" style="388" hidden="1"/>
    <col min="12388" max="12389" width="15.86328125" style="388" hidden="1"/>
    <col min="12390" max="12395" width="16.1328125" style="388" hidden="1"/>
    <col min="12396" max="12396" width="6.1328125" style="388" hidden="1"/>
    <col min="12397" max="12397" width="3" style="388" hidden="1"/>
    <col min="12398" max="12637" width="8.59765625" style="388" hidden="1"/>
    <col min="12638" max="12643" width="14.86328125" style="388" hidden="1"/>
    <col min="12644" max="12645" width="15.86328125" style="388" hidden="1"/>
    <col min="12646" max="12651" width="16.1328125" style="388" hidden="1"/>
    <col min="12652" max="12652" width="6.1328125" style="388" hidden="1"/>
    <col min="12653" max="12653" width="3" style="388" hidden="1"/>
    <col min="12654" max="12893" width="8.59765625" style="388" hidden="1"/>
    <col min="12894" max="12899" width="14.86328125" style="388" hidden="1"/>
    <col min="12900" max="12901" width="15.86328125" style="388" hidden="1"/>
    <col min="12902" max="12907" width="16.1328125" style="388" hidden="1"/>
    <col min="12908" max="12908" width="6.1328125" style="388" hidden="1"/>
    <col min="12909" max="12909" width="3" style="388" hidden="1"/>
    <col min="12910" max="13149" width="8.59765625" style="388" hidden="1"/>
    <col min="13150" max="13155" width="14.86328125" style="388" hidden="1"/>
    <col min="13156" max="13157" width="15.86328125" style="388" hidden="1"/>
    <col min="13158" max="13163" width="16.1328125" style="388" hidden="1"/>
    <col min="13164" max="13164" width="6.1328125" style="388" hidden="1"/>
    <col min="13165" max="13165" width="3" style="388" hidden="1"/>
    <col min="13166" max="13405" width="8.59765625" style="388" hidden="1"/>
    <col min="13406" max="13411" width="14.86328125" style="388" hidden="1"/>
    <col min="13412" max="13413" width="15.86328125" style="388" hidden="1"/>
    <col min="13414" max="13419" width="16.1328125" style="388" hidden="1"/>
    <col min="13420" max="13420" width="6.1328125" style="388" hidden="1"/>
    <col min="13421" max="13421" width="3" style="388" hidden="1"/>
    <col min="13422" max="13661" width="8.59765625" style="388" hidden="1"/>
    <col min="13662" max="13667" width="14.86328125" style="388" hidden="1"/>
    <col min="13668" max="13669" width="15.86328125" style="388" hidden="1"/>
    <col min="13670" max="13675" width="16.1328125" style="388" hidden="1"/>
    <col min="13676" max="13676" width="6.1328125" style="388" hidden="1"/>
    <col min="13677" max="13677" width="3" style="388" hidden="1"/>
    <col min="13678" max="13917" width="8.59765625" style="388" hidden="1"/>
    <col min="13918" max="13923" width="14.86328125" style="388" hidden="1"/>
    <col min="13924" max="13925" width="15.86328125" style="388" hidden="1"/>
    <col min="13926" max="13931" width="16.1328125" style="388" hidden="1"/>
    <col min="13932" max="13932" width="6.1328125" style="388" hidden="1"/>
    <col min="13933" max="13933" width="3" style="388" hidden="1"/>
    <col min="13934" max="14173" width="8.59765625" style="388" hidden="1"/>
    <col min="14174" max="14179" width="14.86328125" style="388" hidden="1"/>
    <col min="14180" max="14181" width="15.86328125" style="388" hidden="1"/>
    <col min="14182" max="14187" width="16.1328125" style="388" hidden="1"/>
    <col min="14188" max="14188" width="6.1328125" style="388" hidden="1"/>
    <col min="14189" max="14189" width="3" style="388" hidden="1"/>
    <col min="14190" max="14429" width="8.59765625" style="388" hidden="1"/>
    <col min="14430" max="14435" width="14.86328125" style="388" hidden="1"/>
    <col min="14436" max="14437" width="15.86328125" style="388" hidden="1"/>
    <col min="14438" max="14443" width="16.1328125" style="388" hidden="1"/>
    <col min="14444" max="14444" width="6.1328125" style="388" hidden="1"/>
    <col min="14445" max="14445" width="3" style="388" hidden="1"/>
    <col min="14446" max="14685" width="8.59765625" style="388" hidden="1"/>
    <col min="14686" max="14691" width="14.86328125" style="388" hidden="1"/>
    <col min="14692" max="14693" width="15.86328125" style="388" hidden="1"/>
    <col min="14694" max="14699" width="16.1328125" style="388" hidden="1"/>
    <col min="14700" max="14700" width="6.1328125" style="388" hidden="1"/>
    <col min="14701" max="14701" width="3" style="388" hidden="1"/>
    <col min="14702" max="14941" width="8.59765625" style="388" hidden="1"/>
    <col min="14942" max="14947" width="14.86328125" style="388" hidden="1"/>
    <col min="14948" max="14949" width="15.86328125" style="388" hidden="1"/>
    <col min="14950" max="14955" width="16.1328125" style="388" hidden="1"/>
    <col min="14956" max="14956" width="6.1328125" style="388" hidden="1"/>
    <col min="14957" max="14957" width="3" style="388" hidden="1"/>
    <col min="14958" max="15197" width="8.59765625" style="388" hidden="1"/>
    <col min="15198" max="15203" width="14.86328125" style="388" hidden="1"/>
    <col min="15204" max="15205" width="15.86328125" style="388" hidden="1"/>
    <col min="15206" max="15211" width="16.1328125" style="388" hidden="1"/>
    <col min="15212" max="15212" width="6.1328125" style="388" hidden="1"/>
    <col min="15213" max="15213" width="3" style="388" hidden="1"/>
    <col min="15214" max="15453" width="8.59765625" style="388" hidden="1"/>
    <col min="15454" max="15459" width="14.86328125" style="388" hidden="1"/>
    <col min="15460" max="15461" width="15.86328125" style="388" hidden="1"/>
    <col min="15462" max="15467" width="16.1328125" style="388" hidden="1"/>
    <col min="15468" max="15468" width="6.1328125" style="388" hidden="1"/>
    <col min="15469" max="15469" width="3" style="388" hidden="1"/>
    <col min="15470" max="15709" width="8.59765625" style="388" hidden="1"/>
    <col min="15710" max="15715" width="14.86328125" style="388" hidden="1"/>
    <col min="15716" max="15717" width="15.86328125" style="388" hidden="1"/>
    <col min="15718" max="15723" width="16.1328125" style="388" hidden="1"/>
    <col min="15724" max="15724" width="6.1328125" style="388" hidden="1"/>
    <col min="15725" max="15725" width="3" style="388" hidden="1"/>
    <col min="15726" max="15965" width="8.59765625" style="388" hidden="1"/>
    <col min="15966" max="15971" width="14.86328125" style="388" hidden="1"/>
    <col min="15972" max="15973" width="15.86328125" style="388" hidden="1"/>
    <col min="15974" max="15979" width="16.1328125" style="388" hidden="1"/>
    <col min="15980" max="15980" width="6.1328125" style="388" hidden="1"/>
    <col min="15981" max="15981" width="3" style="388" hidden="1"/>
    <col min="15982" max="16221" width="8.59765625" style="388" hidden="1"/>
    <col min="16222" max="16227" width="14.86328125" style="388" hidden="1"/>
    <col min="16228" max="16229" width="15.86328125" style="388" hidden="1"/>
    <col min="16230" max="16235" width="16.1328125" style="388" hidden="1"/>
    <col min="16236" max="16236" width="6.1328125" style="388" hidden="1"/>
    <col min="16237" max="16237" width="3" style="388" hidden="1"/>
    <col min="16238" max="16384" width="8.59765625" style="388" hidden="1"/>
  </cols>
  <sheetData>
    <row r="1" spans="1:143" ht="42.75" customHeight="1" x14ac:dyDescent="0.25">
      <c r="A1" s="386"/>
      <c r="B1" s="387"/>
      <c r="DD1" s="388"/>
      <c r="DE1" s="388"/>
    </row>
    <row r="2" spans="1:143" ht="25.5" customHeight="1" x14ac:dyDescent="0.2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2.75" x14ac:dyDescent="0.2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2.75" x14ac:dyDescent="0.2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2.75" x14ac:dyDescent="0.2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2.75" x14ac:dyDescent="0.2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2.75" x14ac:dyDescent="0.2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2.75" x14ac:dyDescent="0.2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2.75" x14ac:dyDescent="0.2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2.75" x14ac:dyDescent="0.2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2.75" x14ac:dyDescent="0.2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2.75" x14ac:dyDescent="0.2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2.75" x14ac:dyDescent="0.2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2.75" x14ac:dyDescent="0.2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2.75" x14ac:dyDescent="0.2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2.75" x14ac:dyDescent="0.2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2.75" x14ac:dyDescent="0.2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2.75" x14ac:dyDescent="0.25">
      <c r="DD19" s="388"/>
      <c r="DE19" s="388"/>
    </row>
    <row r="20" spans="1:351" ht="12.75" x14ac:dyDescent="0.25">
      <c r="DD20" s="388"/>
      <c r="DE20" s="388"/>
    </row>
    <row r="21" spans="1:351" ht="16.149999999999999" x14ac:dyDescent="0.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149999999999999" x14ac:dyDescent="0.25">
      <c r="B22" s="395"/>
      <c r="MM22" s="394"/>
    </row>
    <row r="23" spans="1:351" ht="12.75" x14ac:dyDescent="0.25">
      <c r="B23" s="395"/>
    </row>
    <row r="24" spans="1:351" ht="12.75" x14ac:dyDescent="0.25">
      <c r="B24" s="395"/>
    </row>
    <row r="25" spans="1:351" ht="12.75" x14ac:dyDescent="0.25">
      <c r="B25" s="395"/>
    </row>
    <row r="26" spans="1:351" ht="12.75" x14ac:dyDescent="0.25">
      <c r="B26" s="395"/>
    </row>
    <row r="27" spans="1:351" ht="12.75" x14ac:dyDescent="0.25">
      <c r="B27" s="395"/>
    </row>
    <row r="28" spans="1:351" ht="12.75" x14ac:dyDescent="0.25">
      <c r="B28" s="395"/>
    </row>
    <row r="29" spans="1:351" ht="12.75" x14ac:dyDescent="0.25">
      <c r="B29" s="395"/>
    </row>
    <row r="30" spans="1:351" ht="12.75" x14ac:dyDescent="0.25">
      <c r="B30" s="395"/>
    </row>
    <row r="31" spans="1:351" ht="12.75" x14ac:dyDescent="0.25">
      <c r="B31" s="395"/>
    </row>
    <row r="32" spans="1:351" ht="12.75" x14ac:dyDescent="0.25">
      <c r="B32" s="395"/>
    </row>
    <row r="33" spans="2:109" ht="12.75" x14ac:dyDescent="0.25">
      <c r="B33" s="395"/>
    </row>
    <row r="34" spans="2:109" ht="12.75" x14ac:dyDescent="0.25">
      <c r="B34" s="395"/>
    </row>
    <row r="35" spans="2:109" ht="12.75" x14ac:dyDescent="0.25">
      <c r="B35" s="395"/>
    </row>
    <row r="36" spans="2:109" ht="12.75" x14ac:dyDescent="0.25">
      <c r="B36" s="395"/>
    </row>
    <row r="37" spans="2:109" ht="12.75" x14ac:dyDescent="0.25">
      <c r="B37" s="395"/>
    </row>
    <row r="38" spans="2:109" ht="12.75" x14ac:dyDescent="0.25">
      <c r="B38" s="395"/>
    </row>
    <row r="39" spans="2:109" ht="12.75" x14ac:dyDescent="0.2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2.75" x14ac:dyDescent="0.25">
      <c r="B40" s="400"/>
      <c r="DD40" s="400"/>
      <c r="DE40" s="388"/>
    </row>
    <row r="41" spans="2:109" ht="16.149999999999999" x14ac:dyDescent="0.2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2.75" x14ac:dyDescent="0.2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5">
      <c r="B43" s="395"/>
      <c r="AN43" s="1317" t="s">
        <v>622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2.75" x14ac:dyDescent="0.2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2.75" x14ac:dyDescent="0.2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2.75" x14ac:dyDescent="0.2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2.75" x14ac:dyDescent="0.2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2.75" x14ac:dyDescent="0.2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2.75" x14ac:dyDescent="0.25">
      <c r="B49" s="395"/>
      <c r="AN49" s="388" t="s">
        <v>614</v>
      </c>
    </row>
    <row r="50" spans="1:109" ht="12.75" x14ac:dyDescent="0.2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25">
      <c r="B51" s="395"/>
      <c r="G51" s="1326"/>
      <c r="H51" s="1326"/>
      <c r="I51" s="1330"/>
      <c r="J51" s="1330"/>
      <c r="K51" s="1316"/>
      <c r="L51" s="1316"/>
      <c r="M51" s="1316"/>
      <c r="N51" s="1316"/>
      <c r="AM51" s="404"/>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2.75" x14ac:dyDescent="0.2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2.75" x14ac:dyDescent="0.2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1">
        <v>50.5</v>
      </c>
      <c r="BQ53" s="1311"/>
      <c r="BR53" s="1311"/>
      <c r="BS53" s="1311"/>
      <c r="BT53" s="1311"/>
      <c r="BU53" s="1311"/>
      <c r="BV53" s="1311"/>
      <c r="BW53" s="1311"/>
      <c r="BX53" s="1311">
        <v>43.6</v>
      </c>
      <c r="BY53" s="1311"/>
      <c r="BZ53" s="1311"/>
      <c r="CA53" s="1311"/>
      <c r="CB53" s="1311"/>
      <c r="CC53" s="1311"/>
      <c r="CD53" s="1311"/>
      <c r="CE53" s="1311"/>
      <c r="CF53" s="1311">
        <v>45.3</v>
      </c>
      <c r="CG53" s="1311"/>
      <c r="CH53" s="1311"/>
      <c r="CI53" s="1311"/>
      <c r="CJ53" s="1311"/>
      <c r="CK53" s="1311"/>
      <c r="CL53" s="1311"/>
      <c r="CM53" s="1311"/>
      <c r="CN53" s="1311">
        <v>46.7</v>
      </c>
      <c r="CO53" s="1311"/>
      <c r="CP53" s="1311"/>
      <c r="CQ53" s="1311"/>
      <c r="CR53" s="1311"/>
      <c r="CS53" s="1311"/>
      <c r="CT53" s="1311"/>
      <c r="CU53" s="1311"/>
      <c r="CV53" s="1311">
        <v>48</v>
      </c>
      <c r="CW53" s="1311"/>
      <c r="CX53" s="1311"/>
      <c r="CY53" s="1311"/>
      <c r="CZ53" s="1311"/>
      <c r="DA53" s="1311"/>
      <c r="DB53" s="1311"/>
      <c r="DC53" s="1311"/>
    </row>
    <row r="54" spans="1:109" ht="12.75" x14ac:dyDescent="0.2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2.75" x14ac:dyDescent="0.25">
      <c r="A55" s="403"/>
      <c r="B55" s="395"/>
      <c r="G55" s="1309"/>
      <c r="H55" s="1309"/>
      <c r="I55" s="1309"/>
      <c r="J55" s="1309"/>
      <c r="K55" s="1316"/>
      <c r="L55" s="1316"/>
      <c r="M55" s="1316"/>
      <c r="N55" s="1316"/>
      <c r="AN55" s="1315" t="s">
        <v>618</v>
      </c>
      <c r="AO55" s="1315"/>
      <c r="AP55" s="1315"/>
      <c r="AQ55" s="1315"/>
      <c r="AR55" s="1315"/>
      <c r="AS55" s="1315"/>
      <c r="AT55" s="1315"/>
      <c r="AU55" s="1315"/>
      <c r="AV55" s="1315"/>
      <c r="AW55" s="1315"/>
      <c r="AX55" s="1315"/>
      <c r="AY55" s="1315"/>
      <c r="AZ55" s="1315"/>
      <c r="BA55" s="1315"/>
      <c r="BB55" s="1314" t="s">
        <v>616</v>
      </c>
      <c r="BC55" s="1314"/>
      <c r="BD55" s="1314"/>
      <c r="BE55" s="1314"/>
      <c r="BF55" s="1314"/>
      <c r="BG55" s="1314"/>
      <c r="BH55" s="1314"/>
      <c r="BI55" s="1314"/>
      <c r="BJ55" s="1314"/>
      <c r="BK55" s="1314"/>
      <c r="BL55" s="1314"/>
      <c r="BM55" s="1314"/>
      <c r="BN55" s="1314"/>
      <c r="BO55" s="1314"/>
      <c r="BP55" s="1311">
        <v>0.8</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2.75" x14ac:dyDescent="0.2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2.75" x14ac:dyDescent="0.2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617</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58.6</v>
      </c>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408"/>
      <c r="DE57" s="407"/>
    </row>
    <row r="58" spans="1:109" s="403" customFormat="1" ht="12.75" x14ac:dyDescent="0.2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2.75" x14ac:dyDescent="0.2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2.75" x14ac:dyDescent="0.2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2.75" x14ac:dyDescent="0.2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2.75" x14ac:dyDescent="0.2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149999999999999" x14ac:dyDescent="0.25">
      <c r="B63" s="414" t="s">
        <v>619</v>
      </c>
    </row>
    <row r="64" spans="1:109" ht="12.75" x14ac:dyDescent="0.2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2.75" x14ac:dyDescent="0.25">
      <c r="B65" s="395"/>
      <c r="AN65" s="1317" t="s">
        <v>621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2.75" x14ac:dyDescent="0.2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2.75" x14ac:dyDescent="0.2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2.75" x14ac:dyDescent="0.2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2.75" x14ac:dyDescent="0.2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2.75" x14ac:dyDescent="0.2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2.75" x14ac:dyDescent="0.25">
      <c r="B71" s="395"/>
      <c r="G71" s="420"/>
      <c r="I71" s="421"/>
      <c r="J71" s="418"/>
      <c r="K71" s="418"/>
      <c r="L71" s="419"/>
      <c r="M71" s="418"/>
      <c r="N71" s="419"/>
      <c r="AM71" s="420"/>
      <c r="AN71" s="388" t="s">
        <v>614</v>
      </c>
    </row>
    <row r="72" spans="2:107" ht="12.75" x14ac:dyDescent="0.2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ht="12.75" x14ac:dyDescent="0.25">
      <c r="B73" s="395"/>
      <c r="G73" s="1326"/>
      <c r="H73" s="1326"/>
      <c r="I73" s="1326"/>
      <c r="J73" s="1326"/>
      <c r="K73" s="1310"/>
      <c r="L73" s="1310"/>
      <c r="M73" s="1310"/>
      <c r="N73" s="1310"/>
      <c r="AM73" s="404"/>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2.75" x14ac:dyDescent="0.2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2.75" x14ac:dyDescent="0.2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3.8</v>
      </c>
      <c r="BQ75" s="1311"/>
      <c r="BR75" s="1311"/>
      <c r="BS75" s="1311"/>
      <c r="BT75" s="1311"/>
      <c r="BU75" s="1311"/>
      <c r="BV75" s="1311"/>
      <c r="BW75" s="1311"/>
      <c r="BX75" s="1311">
        <v>4</v>
      </c>
      <c r="BY75" s="1311"/>
      <c r="BZ75" s="1311"/>
      <c r="CA75" s="1311"/>
      <c r="CB75" s="1311"/>
      <c r="CC75" s="1311"/>
      <c r="CD75" s="1311"/>
      <c r="CE75" s="1311"/>
      <c r="CF75" s="1311">
        <v>3.8</v>
      </c>
      <c r="CG75" s="1311"/>
      <c r="CH75" s="1311"/>
      <c r="CI75" s="1311"/>
      <c r="CJ75" s="1311"/>
      <c r="CK75" s="1311"/>
      <c r="CL75" s="1311"/>
      <c r="CM75" s="1311"/>
      <c r="CN75" s="1311">
        <v>3.7</v>
      </c>
      <c r="CO75" s="1311"/>
      <c r="CP75" s="1311"/>
      <c r="CQ75" s="1311"/>
      <c r="CR75" s="1311"/>
      <c r="CS75" s="1311"/>
      <c r="CT75" s="1311"/>
      <c r="CU75" s="1311"/>
      <c r="CV75" s="1311">
        <v>3.7</v>
      </c>
      <c r="CW75" s="1311"/>
      <c r="CX75" s="1311"/>
      <c r="CY75" s="1311"/>
      <c r="CZ75" s="1311"/>
      <c r="DA75" s="1311"/>
      <c r="DB75" s="1311"/>
      <c r="DC75" s="1311"/>
    </row>
    <row r="76" spans="2:107" ht="12.75" x14ac:dyDescent="0.2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2.75" x14ac:dyDescent="0.25">
      <c r="B77" s="395"/>
      <c r="G77" s="1309"/>
      <c r="H77" s="1309"/>
      <c r="I77" s="1309"/>
      <c r="J77" s="1309"/>
      <c r="K77" s="1310"/>
      <c r="L77" s="1310"/>
      <c r="M77" s="1310"/>
      <c r="N77" s="1310"/>
      <c r="AN77" s="1315" t="s">
        <v>618</v>
      </c>
      <c r="AO77" s="1315"/>
      <c r="AP77" s="1315"/>
      <c r="AQ77" s="1315"/>
      <c r="AR77" s="1315"/>
      <c r="AS77" s="1315"/>
      <c r="AT77" s="1315"/>
      <c r="AU77" s="1315"/>
      <c r="AV77" s="1315"/>
      <c r="AW77" s="1315"/>
      <c r="AX77" s="1315"/>
      <c r="AY77" s="1315"/>
      <c r="AZ77" s="1315"/>
      <c r="BA77" s="1315"/>
      <c r="BB77" s="1314" t="s">
        <v>616</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2.75" x14ac:dyDescent="0.2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2.75" x14ac:dyDescent="0.2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620</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ht="12.75" x14ac:dyDescent="0.2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2.75" x14ac:dyDescent="0.25">
      <c r="B81" s="395"/>
    </row>
    <row r="82" spans="2:109" ht="16.149999999999999" x14ac:dyDescent="0.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2.75" x14ac:dyDescent="0.2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2.75" x14ac:dyDescent="0.25">
      <c r="DD84" s="388"/>
      <c r="DE84" s="388"/>
    </row>
    <row r="85" spans="2:109" ht="12.75" x14ac:dyDescent="0.25">
      <c r="DD85" s="388"/>
      <c r="DE85" s="388"/>
    </row>
    <row r="86" spans="2:109" ht="12.75" hidden="1" x14ac:dyDescent="0.25">
      <c r="DD86" s="388"/>
      <c r="DE86" s="388"/>
    </row>
    <row r="87" spans="2:109" ht="12.75" hidden="1" x14ac:dyDescent="0.25">
      <c r="K87" s="423"/>
      <c r="AQ87" s="423"/>
      <c r="BC87" s="423"/>
      <c r="BO87" s="423"/>
      <c r="CA87" s="423"/>
      <c r="CM87" s="423"/>
      <c r="CY87" s="423"/>
      <c r="DD87" s="388"/>
      <c r="DE87" s="388"/>
    </row>
    <row r="88" spans="2:109" ht="12.75" hidden="1" x14ac:dyDescent="0.25">
      <c r="DD88" s="388"/>
      <c r="DE88" s="388"/>
    </row>
    <row r="89" spans="2:109" ht="12.75" hidden="1" x14ac:dyDescent="0.25">
      <c r="DD89" s="388"/>
      <c r="DE89" s="388"/>
    </row>
    <row r="90" spans="2:109" ht="12.75" hidden="1" x14ac:dyDescent="0.25">
      <c r="DD90" s="388"/>
      <c r="DE90" s="388"/>
    </row>
    <row r="91" spans="2:109" ht="12.75" hidden="1" x14ac:dyDescent="0.25">
      <c r="DD91" s="388"/>
      <c r="DE91" s="388"/>
    </row>
    <row r="92" spans="2:109" ht="13.5" hidden="1" customHeight="1" x14ac:dyDescent="0.25">
      <c r="DD92" s="388"/>
      <c r="DE92" s="388"/>
    </row>
    <row r="93" spans="2:109" ht="13.5" hidden="1" customHeight="1" x14ac:dyDescent="0.25">
      <c r="DD93" s="388"/>
      <c r="DE93" s="388"/>
    </row>
    <row r="94" spans="2:109" ht="13.5" hidden="1" customHeight="1" x14ac:dyDescent="0.25">
      <c r="DD94" s="388"/>
      <c r="DE94" s="388"/>
    </row>
    <row r="95" spans="2:109" ht="13.5" hidden="1" customHeight="1" x14ac:dyDescent="0.25">
      <c r="DD95" s="388"/>
      <c r="DE95" s="388"/>
    </row>
    <row r="96" spans="2:109" ht="13.5" hidden="1" customHeight="1" x14ac:dyDescent="0.25">
      <c r="DD96" s="388"/>
      <c r="DE96" s="388"/>
    </row>
    <row r="97" s="388" customFormat="1" ht="13.5" hidden="1" customHeight="1" x14ac:dyDescent="0.25"/>
    <row r="98" s="388" customFormat="1" ht="13.5" hidden="1" customHeight="1" x14ac:dyDescent="0.25"/>
    <row r="99" s="388" customFormat="1" ht="13.5" hidden="1" customHeight="1" x14ac:dyDescent="0.25"/>
    <row r="100" s="388" customFormat="1" ht="13.5" hidden="1" customHeight="1" x14ac:dyDescent="0.25"/>
    <row r="101" s="388" customFormat="1" ht="13.5" hidden="1" customHeight="1" x14ac:dyDescent="0.25"/>
    <row r="102" s="388" customFormat="1" ht="13.5" hidden="1" customHeight="1" x14ac:dyDescent="0.25"/>
    <row r="103" s="388" customFormat="1" ht="13.5" hidden="1" customHeight="1" x14ac:dyDescent="0.25"/>
    <row r="104" s="388" customFormat="1" ht="13.5" hidden="1" customHeight="1" x14ac:dyDescent="0.25"/>
    <row r="105" s="388" customFormat="1" ht="13.5" hidden="1" customHeight="1" x14ac:dyDescent="0.25"/>
    <row r="106" s="388" customFormat="1" ht="13.5" hidden="1" customHeight="1" x14ac:dyDescent="0.25"/>
    <row r="107" s="388" customFormat="1" ht="13.5" hidden="1" customHeight="1" x14ac:dyDescent="0.25"/>
    <row r="108" s="388" customFormat="1" ht="13.5" hidden="1" customHeight="1" x14ac:dyDescent="0.25"/>
    <row r="109" s="388" customFormat="1" ht="13.5" hidden="1" customHeight="1" x14ac:dyDescent="0.25"/>
    <row r="110" s="388" customFormat="1" ht="13.5" hidden="1" customHeight="1" x14ac:dyDescent="0.25"/>
    <row r="111" s="388" customFormat="1" ht="13.5" hidden="1" customHeight="1" x14ac:dyDescent="0.25"/>
    <row r="112" s="388" customFormat="1" ht="13.5" hidden="1" customHeight="1" x14ac:dyDescent="0.25"/>
    <row r="113" s="388" customFormat="1" ht="13.5" hidden="1" customHeight="1" x14ac:dyDescent="0.25"/>
    <row r="114" s="388" customFormat="1" ht="13.5" hidden="1" customHeight="1" x14ac:dyDescent="0.25"/>
    <row r="115" s="388" customFormat="1" ht="13.5" hidden="1" customHeight="1" x14ac:dyDescent="0.25"/>
    <row r="116" s="388" customFormat="1" ht="13.5" hidden="1" customHeight="1" x14ac:dyDescent="0.25"/>
    <row r="117" s="388" customFormat="1" ht="13.5" hidden="1" customHeight="1" x14ac:dyDescent="0.25"/>
    <row r="118" s="388" customFormat="1" ht="13.5" hidden="1" customHeight="1" x14ac:dyDescent="0.25"/>
    <row r="119" s="388" customFormat="1" ht="13.5" hidden="1" customHeight="1" x14ac:dyDescent="0.25"/>
    <row r="120" s="388" customFormat="1" ht="13.5" hidden="1" customHeight="1" x14ac:dyDescent="0.25"/>
    <row r="121" s="388" customFormat="1" ht="13.5" hidden="1" customHeight="1" x14ac:dyDescent="0.25"/>
    <row r="122" s="388" customFormat="1" ht="13.5" hidden="1" customHeight="1" x14ac:dyDescent="0.25"/>
    <row r="123" s="388" customFormat="1" ht="13.5" hidden="1" customHeight="1" x14ac:dyDescent="0.25"/>
    <row r="124" s="388" customFormat="1" ht="13.5" hidden="1" customHeight="1" x14ac:dyDescent="0.25"/>
    <row r="125" s="388" customFormat="1" ht="13.5" hidden="1" customHeight="1" x14ac:dyDescent="0.25"/>
    <row r="126" s="388" customFormat="1" ht="13.5" hidden="1" customHeight="1" x14ac:dyDescent="0.25"/>
    <row r="127" s="388" customFormat="1" ht="13.5" hidden="1" customHeight="1" x14ac:dyDescent="0.25"/>
    <row r="128" s="388" customFormat="1" ht="13.5" hidden="1" customHeight="1" x14ac:dyDescent="0.25"/>
    <row r="129" s="388" customFormat="1" ht="13.5" hidden="1" customHeight="1" x14ac:dyDescent="0.25"/>
    <row r="130" s="388" customFormat="1" ht="13.5" hidden="1" customHeight="1" x14ac:dyDescent="0.25"/>
    <row r="131" s="388" customFormat="1" ht="13.5" hidden="1" customHeight="1" x14ac:dyDescent="0.25"/>
    <row r="132" s="388" customFormat="1" ht="13.5" hidden="1" customHeight="1" x14ac:dyDescent="0.25"/>
    <row r="133" s="388" customFormat="1" ht="13.5" hidden="1" customHeight="1" x14ac:dyDescent="0.25"/>
    <row r="134" s="388" customFormat="1" ht="13.5" hidden="1" customHeight="1" x14ac:dyDescent="0.25"/>
    <row r="135" s="388" customFormat="1" ht="13.5" hidden="1" customHeight="1" x14ac:dyDescent="0.25"/>
    <row r="136" s="388" customFormat="1" ht="13.5" hidden="1" customHeight="1" x14ac:dyDescent="0.25"/>
    <row r="137" s="388" customFormat="1" ht="13.5" hidden="1" customHeight="1" x14ac:dyDescent="0.25"/>
    <row r="138" s="388" customFormat="1" ht="13.5" hidden="1" customHeight="1" x14ac:dyDescent="0.25"/>
    <row r="139" s="388" customFormat="1" ht="13.5" hidden="1" customHeight="1" x14ac:dyDescent="0.25"/>
    <row r="140" s="388" customFormat="1" ht="13.5" hidden="1" customHeight="1" x14ac:dyDescent="0.25"/>
    <row r="141" s="388" customFormat="1" ht="13.5" hidden="1" customHeight="1" x14ac:dyDescent="0.25"/>
    <row r="142" s="388" customFormat="1" ht="13.5" hidden="1" customHeight="1" x14ac:dyDescent="0.25"/>
    <row r="143" s="388" customFormat="1" ht="13.5" hidden="1" customHeight="1" x14ac:dyDescent="0.25"/>
    <row r="144" s="388" customFormat="1" ht="13.5" hidden="1" customHeight="1" x14ac:dyDescent="0.25"/>
    <row r="145" s="388" customFormat="1" ht="13.5" hidden="1" customHeight="1" x14ac:dyDescent="0.25"/>
    <row r="146" s="388" customFormat="1" ht="13.5" hidden="1" customHeight="1" x14ac:dyDescent="0.25"/>
    <row r="147" s="388" customFormat="1" ht="13.5" hidden="1" customHeight="1" x14ac:dyDescent="0.25"/>
    <row r="148" s="388" customFormat="1" ht="13.5" hidden="1" customHeight="1" x14ac:dyDescent="0.25"/>
    <row r="149" s="388" customFormat="1" ht="13.5" hidden="1" customHeight="1" x14ac:dyDescent="0.25"/>
    <row r="150" s="388" customFormat="1" ht="13.5" hidden="1" customHeight="1" x14ac:dyDescent="0.25"/>
    <row r="151" s="388" customFormat="1" ht="13.5" hidden="1" customHeight="1" x14ac:dyDescent="0.25"/>
    <row r="152" s="388" customFormat="1" ht="13.5" hidden="1" customHeight="1" x14ac:dyDescent="0.25"/>
    <row r="153" s="388" customFormat="1" ht="13.5" hidden="1" customHeight="1" x14ac:dyDescent="0.25"/>
    <row r="154" s="388" customFormat="1" ht="13.5" hidden="1" customHeight="1" x14ac:dyDescent="0.25"/>
    <row r="155" s="388" customFormat="1" ht="13.5" hidden="1" customHeight="1" x14ac:dyDescent="0.25"/>
    <row r="156" s="388" customFormat="1" ht="13.5" hidden="1" customHeight="1" x14ac:dyDescent="0.25"/>
    <row r="157" s="388" customFormat="1" ht="13.5" hidden="1" customHeight="1" x14ac:dyDescent="0.25"/>
    <row r="158" s="388" customFormat="1" ht="13.5" hidden="1" customHeight="1" x14ac:dyDescent="0.25"/>
    <row r="159" s="388" customFormat="1" ht="13.5" hidden="1" customHeight="1" x14ac:dyDescent="0.25"/>
    <row r="160" s="388" customFormat="1" ht="13.5" hidden="1" customHeight="1" x14ac:dyDescent="0.25"/>
  </sheetData>
  <sheetProtection algorithmName="SHA-512" hashValue="FNzrF1gUS1kC2w0m+H0L6RfjK6q9cxlsAugfQx9skaOU3vKIiFZmvCyVbw0Ts7eTJ34Kb6DgOpvEXVh4JgI6RA==" saltValue="BV3PhOZI8L/9kurHjXj74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election activeCell="CO52" sqref="CO52"/>
    </sheetView>
  </sheetViews>
  <sheetFormatPr defaultColWidth="0" defaultRowHeight="13.5" customHeight="1" zeroHeight="1" x14ac:dyDescent="0.25"/>
  <cols>
    <col min="1" max="34" width="2.46484375" style="292" customWidth="1"/>
    <col min="35" max="122" width="2.46484375" style="291" customWidth="1"/>
    <col min="123" max="16384" width="2.46484375" style="291" hidden="1"/>
  </cols>
  <sheetData>
    <row r="1" spans="1:34" ht="13.5" customHeight="1"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2.75" x14ac:dyDescent="0.25">
      <c r="S2" s="291"/>
      <c r="AH2" s="291"/>
    </row>
    <row r="3" spans="1:34" ht="12.75" x14ac:dyDescent="0.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2.75" x14ac:dyDescent="0.25"/>
    <row r="5" spans="1:34" ht="12.75" x14ac:dyDescent="0.25"/>
    <row r="6" spans="1:34" ht="12.75" x14ac:dyDescent="0.25"/>
    <row r="7" spans="1:34" ht="12.75" x14ac:dyDescent="0.25"/>
    <row r="8" spans="1:34" ht="12.75" x14ac:dyDescent="0.25"/>
    <row r="9" spans="1:34" ht="12.75" x14ac:dyDescent="0.25">
      <c r="AH9" s="291"/>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12:34" ht="12.75" x14ac:dyDescent="0.25">
      <c r="AH17" s="291"/>
    </row>
    <row r="18" spans="12:34" ht="12.75" x14ac:dyDescent="0.25"/>
    <row r="19" spans="12:34" ht="12.75" x14ac:dyDescent="0.25"/>
    <row r="20" spans="12:34" ht="12.75" x14ac:dyDescent="0.25">
      <c r="AH20" s="291"/>
    </row>
    <row r="21" spans="12:34" ht="12.75" x14ac:dyDescent="0.25">
      <c r="AH21" s="291"/>
    </row>
    <row r="22" spans="12:34" ht="12.75" x14ac:dyDescent="0.25"/>
    <row r="23" spans="12:34" ht="12.75" x14ac:dyDescent="0.25"/>
    <row r="24" spans="12:34" ht="12.75" x14ac:dyDescent="0.25">
      <c r="Q24" s="291"/>
    </row>
    <row r="25" spans="12:34" ht="12.75" x14ac:dyDescent="0.25"/>
    <row r="26" spans="12:34" ht="12.75" x14ac:dyDescent="0.25"/>
    <row r="27" spans="12:34" ht="12.75" x14ac:dyDescent="0.25"/>
    <row r="28" spans="12:34" ht="12.75" x14ac:dyDescent="0.25">
      <c r="O28" s="291"/>
      <c r="T28" s="291"/>
      <c r="AH28" s="291"/>
    </row>
    <row r="29" spans="12:34" ht="12.75" x14ac:dyDescent="0.25"/>
    <row r="30" spans="12:34" ht="12.75" x14ac:dyDescent="0.25"/>
    <row r="31" spans="12:34" ht="12.75" x14ac:dyDescent="0.25">
      <c r="Q31" s="291"/>
    </row>
    <row r="32" spans="12:34" ht="12.75" x14ac:dyDescent="0.25">
      <c r="L32" s="291"/>
    </row>
    <row r="33" spans="2:34" ht="12.75" x14ac:dyDescent="0.25">
      <c r="C33" s="291"/>
      <c r="E33" s="291"/>
      <c r="G33" s="291"/>
      <c r="I33" s="291"/>
      <c r="X33" s="291"/>
    </row>
    <row r="34" spans="2:34" ht="12.75" x14ac:dyDescent="0.25">
      <c r="B34" s="291"/>
      <c r="P34" s="291"/>
      <c r="R34" s="291"/>
      <c r="T34" s="291"/>
    </row>
    <row r="35" spans="2:34" ht="12.75" x14ac:dyDescent="0.25">
      <c r="D35" s="291"/>
      <c r="W35" s="291"/>
      <c r="AC35" s="291"/>
      <c r="AD35" s="291"/>
      <c r="AE35" s="291"/>
      <c r="AF35" s="291"/>
      <c r="AG35" s="291"/>
      <c r="AH35" s="291"/>
    </row>
    <row r="36" spans="2:34" ht="12.75" x14ac:dyDescent="0.25">
      <c r="H36" s="291"/>
      <c r="J36" s="291"/>
      <c r="K36" s="291"/>
      <c r="M36" s="291"/>
      <c r="Y36" s="291"/>
      <c r="Z36" s="291"/>
      <c r="AA36" s="291"/>
      <c r="AB36" s="291"/>
      <c r="AC36" s="291"/>
      <c r="AD36" s="291"/>
      <c r="AE36" s="291"/>
      <c r="AF36" s="291"/>
      <c r="AG36" s="291"/>
      <c r="AH36" s="291"/>
    </row>
    <row r="37" spans="2:34" ht="12.75" x14ac:dyDescent="0.25">
      <c r="AH37" s="291"/>
    </row>
    <row r="38" spans="2:34" ht="12.75" x14ac:dyDescent="0.25">
      <c r="AG38" s="291"/>
      <c r="AH38" s="291"/>
    </row>
    <row r="39" spans="2:34" ht="12.75" x14ac:dyDescent="0.25"/>
    <row r="40" spans="2:34" ht="12.75" x14ac:dyDescent="0.25">
      <c r="X40" s="291"/>
    </row>
    <row r="41" spans="2:34" ht="12.75" x14ac:dyDescent="0.25">
      <c r="R41" s="291"/>
    </row>
    <row r="42" spans="2:34" ht="12.75" x14ac:dyDescent="0.25">
      <c r="W42" s="291"/>
    </row>
    <row r="43" spans="2:34" ht="12.75" x14ac:dyDescent="0.25">
      <c r="Y43" s="291"/>
      <c r="Z43" s="291"/>
      <c r="AA43" s="291"/>
      <c r="AB43" s="291"/>
      <c r="AC43" s="291"/>
      <c r="AD43" s="291"/>
      <c r="AE43" s="291"/>
      <c r="AF43" s="291"/>
      <c r="AG43" s="291"/>
      <c r="AH43" s="291"/>
    </row>
    <row r="44" spans="2:34" ht="12.75" x14ac:dyDescent="0.25">
      <c r="AH44" s="291"/>
    </row>
    <row r="45" spans="2:34" ht="12.75" x14ac:dyDescent="0.25">
      <c r="X45" s="291"/>
    </row>
    <row r="46" spans="2:34" ht="12.75" x14ac:dyDescent="0.25"/>
    <row r="47" spans="2:34" ht="12.75" x14ac:dyDescent="0.25"/>
    <row r="48" spans="2:34" ht="12.75" x14ac:dyDescent="0.25">
      <c r="W48" s="291"/>
      <c r="Y48" s="291"/>
      <c r="Z48" s="291"/>
      <c r="AA48" s="291"/>
      <c r="AB48" s="291"/>
      <c r="AC48" s="291"/>
      <c r="AD48" s="291"/>
      <c r="AE48" s="291"/>
      <c r="AF48" s="291"/>
      <c r="AG48" s="291"/>
      <c r="AH48" s="291"/>
    </row>
    <row r="49" spans="28:34" ht="12.75" x14ac:dyDescent="0.25"/>
    <row r="50" spans="28:34" ht="12.75" x14ac:dyDescent="0.25">
      <c r="AE50" s="291"/>
      <c r="AF50" s="291"/>
      <c r="AG50" s="291"/>
      <c r="AH50" s="291"/>
    </row>
    <row r="51" spans="28:34" ht="12.75" x14ac:dyDescent="0.25">
      <c r="AC51" s="291"/>
      <c r="AD51" s="291"/>
      <c r="AE51" s="291"/>
      <c r="AF51" s="291"/>
      <c r="AG51" s="291"/>
      <c r="AH51" s="291"/>
    </row>
    <row r="52" spans="28:34" ht="12.75" x14ac:dyDescent="0.25"/>
    <row r="53" spans="28:34" ht="12.75" x14ac:dyDescent="0.25">
      <c r="AF53" s="291"/>
      <c r="AG53" s="291"/>
      <c r="AH53" s="291"/>
    </row>
    <row r="54" spans="28:34" ht="12.75" x14ac:dyDescent="0.25">
      <c r="AH54" s="291"/>
    </row>
    <row r="55" spans="28:34" ht="12.75" x14ac:dyDescent="0.25"/>
    <row r="56" spans="28:34" ht="12.75" x14ac:dyDescent="0.25">
      <c r="AB56" s="291"/>
      <c r="AC56" s="291"/>
      <c r="AD56" s="291"/>
      <c r="AE56" s="291"/>
      <c r="AF56" s="291"/>
      <c r="AG56" s="291"/>
      <c r="AH56" s="291"/>
    </row>
    <row r="57" spans="28:34" ht="12.75" x14ac:dyDescent="0.25">
      <c r="AH57" s="291"/>
    </row>
    <row r="58" spans="28:34" ht="12.75" x14ac:dyDescent="0.25">
      <c r="AH58" s="291"/>
    </row>
    <row r="59" spans="28:34" ht="12.75" x14ac:dyDescent="0.25"/>
    <row r="60" spans="28:34" ht="12.75" x14ac:dyDescent="0.25"/>
    <row r="61" spans="28:34" ht="12.75" x14ac:dyDescent="0.25"/>
    <row r="62" spans="28:34" ht="12.75" x14ac:dyDescent="0.25"/>
    <row r="63" spans="28:34" ht="12.75" x14ac:dyDescent="0.25">
      <c r="AH63" s="291"/>
    </row>
    <row r="64" spans="28:34" ht="12.75" x14ac:dyDescent="0.25">
      <c r="AG64" s="291"/>
      <c r="AH64" s="291"/>
    </row>
    <row r="65" spans="28:34" ht="12.75" x14ac:dyDescent="0.25"/>
    <row r="66" spans="28:34" ht="12.75" x14ac:dyDescent="0.25"/>
    <row r="67" spans="28:34" ht="12.75" x14ac:dyDescent="0.25"/>
    <row r="68" spans="28:34" ht="12.75" x14ac:dyDescent="0.25">
      <c r="AB68" s="291"/>
      <c r="AC68" s="291"/>
      <c r="AD68" s="291"/>
      <c r="AE68" s="291"/>
      <c r="AF68" s="291"/>
      <c r="AG68" s="291"/>
      <c r="AH68" s="291"/>
    </row>
    <row r="69" spans="28:34" ht="12.75" x14ac:dyDescent="0.25">
      <c r="AF69" s="291"/>
      <c r="AG69" s="291"/>
      <c r="AH69" s="291"/>
    </row>
    <row r="70" spans="28:34" ht="12.75" x14ac:dyDescent="0.25"/>
    <row r="71" spans="28:34" ht="12.75" x14ac:dyDescent="0.25"/>
    <row r="72" spans="28:34" ht="12.75" x14ac:dyDescent="0.25"/>
    <row r="73" spans="28:34" ht="12.75" x14ac:dyDescent="0.25"/>
    <row r="74" spans="28:34" ht="12.75" x14ac:dyDescent="0.25"/>
    <row r="75" spans="28:34" ht="12.75" x14ac:dyDescent="0.25">
      <c r="AH75" s="291"/>
    </row>
    <row r="76" spans="28:34" ht="12.75" x14ac:dyDescent="0.25">
      <c r="AF76" s="291"/>
      <c r="AG76" s="291"/>
      <c r="AH76" s="291"/>
    </row>
    <row r="77" spans="28:34" ht="12.75" x14ac:dyDescent="0.25">
      <c r="AG77" s="291"/>
      <c r="AH77" s="291"/>
    </row>
    <row r="78" spans="28:34" ht="12.75" x14ac:dyDescent="0.25"/>
    <row r="79" spans="28:34" ht="12.75" x14ac:dyDescent="0.25"/>
    <row r="80" spans="28:34" ht="12.75" x14ac:dyDescent="0.25"/>
    <row r="81" spans="25:34" ht="12.75" x14ac:dyDescent="0.25"/>
    <row r="82" spans="25:34" ht="12.75" x14ac:dyDescent="0.25">
      <c r="Y82" s="291"/>
    </row>
    <row r="83" spans="25:34" ht="12.75" x14ac:dyDescent="0.25">
      <c r="Y83" s="291"/>
      <c r="Z83" s="291"/>
      <c r="AA83" s="291"/>
      <c r="AB83" s="291"/>
      <c r="AC83" s="291"/>
      <c r="AD83" s="291"/>
      <c r="AE83" s="291"/>
      <c r="AF83" s="291"/>
      <c r="AG83" s="291"/>
      <c r="AH83" s="291"/>
    </row>
    <row r="84" spans="25:34" ht="12.75" x14ac:dyDescent="0.25"/>
    <row r="85" spans="25:34" ht="12.75" x14ac:dyDescent="0.25"/>
    <row r="86" spans="25:34" ht="12.75" x14ac:dyDescent="0.25"/>
    <row r="87" spans="25:34" ht="12.75" x14ac:dyDescent="0.25"/>
    <row r="88" spans="25:34" ht="12.75" x14ac:dyDescent="0.25">
      <c r="AH88" s="291"/>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1"/>
      <c r="AG94" s="291"/>
      <c r="AH94" s="291"/>
    </row>
    <row r="95" spans="25:34" ht="13.5" customHeight="1" x14ac:dyDescent="0.25">
      <c r="AH95" s="291"/>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1"/>
    </row>
    <row r="102" spans="33:34" ht="13.5" customHeight="1" x14ac:dyDescent="0.25"/>
    <row r="103" spans="33:34" ht="13.5" customHeight="1" x14ac:dyDescent="0.25"/>
    <row r="104" spans="33:34" ht="13.5" customHeight="1" x14ac:dyDescent="0.25">
      <c r="AG104" s="291"/>
      <c r="AH104" s="291"/>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1"/>
    </row>
    <row r="117" spans="34:122" ht="13.5" customHeight="1" x14ac:dyDescent="0.25"/>
    <row r="118" spans="34:122" ht="13.5" customHeight="1" x14ac:dyDescent="0.25"/>
    <row r="119" spans="34:122" ht="13.5" customHeight="1" x14ac:dyDescent="0.25"/>
    <row r="120" spans="34:122" ht="13.5" customHeight="1" x14ac:dyDescent="0.25">
      <c r="AH120" s="291"/>
    </row>
    <row r="121" spans="34:122" ht="13.5" customHeight="1" x14ac:dyDescent="0.25">
      <c r="AH121" s="291"/>
    </row>
    <row r="122" spans="34:122" ht="13.5" customHeight="1" x14ac:dyDescent="0.25"/>
    <row r="123" spans="34:122" ht="13.5" customHeight="1" x14ac:dyDescent="0.25"/>
    <row r="124" spans="34:122" ht="13.5" customHeight="1" x14ac:dyDescent="0.25"/>
    <row r="125" spans="34:122" ht="13.5" customHeight="1" x14ac:dyDescent="0.25">
      <c r="DR125" s="291" t="s">
        <v>504</v>
      </c>
    </row>
  </sheetData>
  <sheetProtection algorithmName="SHA-512" hashValue="x4Tqfr99XnjlM73usQKeVWLSP00n7eu9H4AUY1V2tiS/y6NRQJHuyLs7q3sWSerbYrR7jUAzWVVwj0C2EnaBtg==" saltValue="/5+viwK6Ju+swnGTVBrkP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election activeCell="CE18" sqref="CE18:CF18"/>
    </sheetView>
  </sheetViews>
  <sheetFormatPr defaultColWidth="0" defaultRowHeight="13.5" customHeight="1" zeroHeight="1" x14ac:dyDescent="0.25"/>
  <cols>
    <col min="1" max="34" width="2.46484375" style="292" customWidth="1"/>
    <col min="35" max="122" width="2.46484375" style="291" customWidth="1"/>
    <col min="123" max="16384" width="2.46484375" style="291" hidden="1"/>
  </cols>
  <sheetData>
    <row r="1" spans="2:34" ht="13.5" customHeight="1"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2.75" x14ac:dyDescent="0.25">
      <c r="S2" s="291"/>
      <c r="AH2" s="291"/>
    </row>
    <row r="3" spans="2:34" ht="12.75" x14ac:dyDescent="0.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2.75" x14ac:dyDescent="0.25"/>
    <row r="5" spans="2:34" ht="12.75" x14ac:dyDescent="0.25"/>
    <row r="6" spans="2:34" ht="12.75" x14ac:dyDescent="0.25"/>
    <row r="7" spans="2:34" ht="12.75" x14ac:dyDescent="0.25"/>
    <row r="8" spans="2:34" ht="12.75" x14ac:dyDescent="0.25"/>
    <row r="9" spans="2:34" ht="12.75" x14ac:dyDescent="0.25">
      <c r="AH9" s="291"/>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91"/>
    </row>
    <row r="18" spans="12:34" ht="12.75" x14ac:dyDescent="0.25"/>
    <row r="19" spans="12:34" ht="12.75" x14ac:dyDescent="0.25"/>
    <row r="20" spans="12:34" ht="12.75" x14ac:dyDescent="0.25">
      <c r="AH20" s="291"/>
    </row>
    <row r="21" spans="12:34" ht="12.75" x14ac:dyDescent="0.25">
      <c r="AH21" s="291"/>
    </row>
    <row r="22" spans="12:34" ht="12.75" x14ac:dyDescent="0.25"/>
    <row r="23" spans="12:34" ht="12.75" x14ac:dyDescent="0.25"/>
    <row r="24" spans="12:34" ht="12.75" x14ac:dyDescent="0.25">
      <c r="Q24" s="291"/>
    </row>
    <row r="25" spans="12:34" ht="12.75" x14ac:dyDescent="0.25"/>
    <row r="26" spans="12:34" ht="12.75" x14ac:dyDescent="0.25"/>
    <row r="27" spans="12:34" ht="12.75" x14ac:dyDescent="0.25"/>
    <row r="28" spans="12:34" ht="12.75" x14ac:dyDescent="0.25">
      <c r="O28" s="291"/>
      <c r="T28" s="291"/>
      <c r="AH28" s="291"/>
    </row>
    <row r="29" spans="12:34" ht="12.75" x14ac:dyDescent="0.25"/>
    <row r="30" spans="12:34" ht="12.75" x14ac:dyDescent="0.25"/>
    <row r="31" spans="12:34" ht="12.75" x14ac:dyDescent="0.25">
      <c r="Q31" s="291"/>
    </row>
    <row r="32" spans="12:34" ht="12.75" x14ac:dyDescent="0.25">
      <c r="L32" s="291"/>
    </row>
    <row r="33" spans="2:34" ht="12.75" x14ac:dyDescent="0.25">
      <c r="C33" s="291"/>
      <c r="E33" s="291"/>
      <c r="G33" s="291"/>
      <c r="I33" s="291"/>
      <c r="X33" s="291"/>
    </row>
    <row r="34" spans="2:34" ht="12.75" x14ac:dyDescent="0.25">
      <c r="B34" s="291"/>
      <c r="P34" s="291"/>
      <c r="R34" s="291"/>
      <c r="T34" s="291"/>
    </row>
    <row r="35" spans="2:34" ht="12.75" x14ac:dyDescent="0.25">
      <c r="D35" s="291"/>
      <c r="W35" s="291"/>
      <c r="AC35" s="291"/>
      <c r="AD35" s="291"/>
      <c r="AE35" s="291"/>
      <c r="AF35" s="291"/>
      <c r="AG35" s="291"/>
      <c r="AH35" s="291"/>
    </row>
    <row r="36" spans="2:34" ht="12.75" x14ac:dyDescent="0.25">
      <c r="H36" s="291"/>
      <c r="J36" s="291"/>
      <c r="K36" s="291"/>
      <c r="M36" s="291"/>
      <c r="Y36" s="291"/>
      <c r="Z36" s="291"/>
      <c r="AA36" s="291"/>
      <c r="AB36" s="291"/>
      <c r="AC36" s="291"/>
      <c r="AD36" s="291"/>
      <c r="AE36" s="291"/>
      <c r="AF36" s="291"/>
      <c r="AG36" s="291"/>
      <c r="AH36" s="291"/>
    </row>
    <row r="37" spans="2:34" ht="12.75" x14ac:dyDescent="0.25">
      <c r="AH37" s="291"/>
    </row>
    <row r="38" spans="2:34" ht="12.75" x14ac:dyDescent="0.25">
      <c r="AG38" s="291"/>
      <c r="AH38" s="291"/>
    </row>
    <row r="39" spans="2:34" ht="12.75" x14ac:dyDescent="0.25"/>
    <row r="40" spans="2:34" ht="12.75" x14ac:dyDescent="0.25">
      <c r="X40" s="291"/>
    </row>
    <row r="41" spans="2:34" ht="12.75" x14ac:dyDescent="0.25">
      <c r="R41" s="291"/>
    </row>
    <row r="42" spans="2:34" ht="12.75" x14ac:dyDescent="0.25">
      <c r="W42" s="291"/>
    </row>
    <row r="43" spans="2:34" ht="12.75" x14ac:dyDescent="0.25">
      <c r="Y43" s="291"/>
      <c r="Z43" s="291"/>
      <c r="AA43" s="291"/>
      <c r="AB43" s="291"/>
      <c r="AC43" s="291"/>
      <c r="AD43" s="291"/>
      <c r="AE43" s="291"/>
      <c r="AF43" s="291"/>
      <c r="AG43" s="291"/>
      <c r="AH43" s="291"/>
    </row>
    <row r="44" spans="2:34" ht="12.75" x14ac:dyDescent="0.25">
      <c r="AH44" s="291"/>
    </row>
    <row r="45" spans="2:34" ht="12.75" x14ac:dyDescent="0.25">
      <c r="X45" s="291"/>
    </row>
    <row r="46" spans="2:34" ht="12.75" x14ac:dyDescent="0.25"/>
    <row r="47" spans="2:34" ht="12.75" x14ac:dyDescent="0.25"/>
    <row r="48" spans="2:34" ht="12.75" x14ac:dyDescent="0.25">
      <c r="W48" s="291"/>
      <c r="Y48" s="291"/>
      <c r="Z48" s="291"/>
      <c r="AA48" s="291"/>
      <c r="AB48" s="291"/>
      <c r="AC48" s="291"/>
      <c r="AD48" s="291"/>
      <c r="AE48" s="291"/>
      <c r="AF48" s="291"/>
      <c r="AG48" s="291"/>
      <c r="AH48" s="291"/>
    </row>
    <row r="49" spans="28:34" ht="12.75" x14ac:dyDescent="0.25"/>
    <row r="50" spans="28:34" ht="12.75" x14ac:dyDescent="0.25">
      <c r="AE50" s="291"/>
      <c r="AF50" s="291"/>
      <c r="AG50" s="291"/>
      <c r="AH50" s="291"/>
    </row>
    <row r="51" spans="28:34" ht="12.75" x14ac:dyDescent="0.25">
      <c r="AC51" s="291"/>
      <c r="AD51" s="291"/>
      <c r="AE51" s="291"/>
      <c r="AF51" s="291"/>
      <c r="AG51" s="291"/>
      <c r="AH51" s="291"/>
    </row>
    <row r="52" spans="28:34" ht="12.75" x14ac:dyDescent="0.25"/>
    <row r="53" spans="28:34" ht="12.75" x14ac:dyDescent="0.25">
      <c r="AF53" s="291"/>
      <c r="AG53" s="291"/>
      <c r="AH53" s="291"/>
    </row>
    <row r="54" spans="28:34" ht="12.75" x14ac:dyDescent="0.25">
      <c r="AH54" s="291"/>
    </row>
    <row r="55" spans="28:34" ht="12.75" x14ac:dyDescent="0.25"/>
    <row r="56" spans="28:34" ht="12.75" x14ac:dyDescent="0.25">
      <c r="AB56" s="291"/>
      <c r="AC56" s="291"/>
      <c r="AD56" s="291"/>
      <c r="AE56" s="291"/>
      <c r="AF56" s="291"/>
      <c r="AG56" s="291"/>
      <c r="AH56" s="291"/>
    </row>
    <row r="57" spans="28:34" ht="12.75" x14ac:dyDescent="0.25">
      <c r="AH57" s="291"/>
    </row>
    <row r="58" spans="28:34" ht="12.75" x14ac:dyDescent="0.25">
      <c r="AH58" s="291"/>
    </row>
    <row r="59" spans="28:34" ht="12.75" x14ac:dyDescent="0.25">
      <c r="AG59" s="291"/>
      <c r="AH59" s="291"/>
    </row>
    <row r="60" spans="28:34" ht="12.75" x14ac:dyDescent="0.25"/>
    <row r="61" spans="28:34" ht="12.75" x14ac:dyDescent="0.25"/>
    <row r="62" spans="28:34" ht="12.75" x14ac:dyDescent="0.25"/>
    <row r="63" spans="28:34" ht="12.75" x14ac:dyDescent="0.25">
      <c r="AH63" s="291"/>
    </row>
    <row r="64" spans="28:34" ht="12.75" x14ac:dyDescent="0.25">
      <c r="AG64" s="291"/>
      <c r="AH64" s="291"/>
    </row>
    <row r="65" spans="28:34" ht="12.75" x14ac:dyDescent="0.25"/>
    <row r="66" spans="28:34" ht="12.75" x14ac:dyDescent="0.25"/>
    <row r="67" spans="28:34" ht="12.75" x14ac:dyDescent="0.25"/>
    <row r="68" spans="28:34" ht="12.75" x14ac:dyDescent="0.25">
      <c r="AB68" s="291"/>
      <c r="AC68" s="291"/>
      <c r="AD68" s="291"/>
      <c r="AE68" s="291"/>
      <c r="AF68" s="291"/>
      <c r="AG68" s="291"/>
      <c r="AH68" s="291"/>
    </row>
    <row r="69" spans="28:34" ht="12.75" x14ac:dyDescent="0.25">
      <c r="AF69" s="291"/>
      <c r="AG69" s="291"/>
      <c r="AH69" s="291"/>
    </row>
    <row r="70" spans="28:34" ht="12.75" x14ac:dyDescent="0.25"/>
    <row r="71" spans="28:34" ht="12.75" x14ac:dyDescent="0.25"/>
    <row r="72" spans="28:34" ht="12.75" x14ac:dyDescent="0.25"/>
    <row r="73" spans="28:34" ht="12.75" x14ac:dyDescent="0.25"/>
    <row r="74" spans="28:34" ht="12.75" x14ac:dyDescent="0.25"/>
    <row r="75" spans="28:34" ht="12.75" x14ac:dyDescent="0.25">
      <c r="AH75" s="291"/>
    </row>
    <row r="76" spans="28:34" ht="12.75" x14ac:dyDescent="0.25">
      <c r="AF76" s="291"/>
      <c r="AG76" s="291"/>
      <c r="AH76" s="291"/>
    </row>
    <row r="77" spans="28:34" ht="12.75" x14ac:dyDescent="0.25">
      <c r="AG77" s="291"/>
      <c r="AH77" s="291"/>
    </row>
    <row r="78" spans="28:34" ht="12.75" x14ac:dyDescent="0.25"/>
    <row r="79" spans="28:34" ht="12.75" x14ac:dyDescent="0.25"/>
    <row r="80" spans="28:34" ht="12.75" x14ac:dyDescent="0.25"/>
    <row r="81" spans="25:34" ht="12.75" x14ac:dyDescent="0.25"/>
    <row r="82" spans="25:34" ht="12.75" x14ac:dyDescent="0.25">
      <c r="Y82" s="291"/>
    </row>
    <row r="83" spans="25:34" ht="12.75" x14ac:dyDescent="0.25">
      <c r="Y83" s="291"/>
      <c r="Z83" s="291"/>
      <c r="AA83" s="291"/>
      <c r="AB83" s="291"/>
      <c r="AC83" s="291"/>
      <c r="AD83" s="291"/>
      <c r="AE83" s="291"/>
      <c r="AF83" s="291"/>
      <c r="AG83" s="291"/>
      <c r="AH83" s="291"/>
    </row>
    <row r="84" spans="25:34" ht="12.75" x14ac:dyDescent="0.25"/>
    <row r="85" spans="25:34" ht="12.75" x14ac:dyDescent="0.25"/>
    <row r="86" spans="25:34" ht="12.75" x14ac:dyDescent="0.25"/>
    <row r="87" spans="25:34" ht="12.75" x14ac:dyDescent="0.25"/>
    <row r="88" spans="25:34" ht="12.75" x14ac:dyDescent="0.25">
      <c r="AH88" s="291"/>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1"/>
      <c r="AG94" s="291"/>
      <c r="AH94" s="291"/>
    </row>
    <row r="95" spans="25:34" ht="13.5" customHeight="1" x14ac:dyDescent="0.25">
      <c r="AH95" s="291"/>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1"/>
    </row>
    <row r="102" spans="33:34" ht="13.5" customHeight="1" x14ac:dyDescent="0.25"/>
    <row r="103" spans="33:34" ht="13.5" customHeight="1" x14ac:dyDescent="0.25"/>
    <row r="104" spans="33:34" ht="13.5" customHeight="1" x14ac:dyDescent="0.25">
      <c r="AG104" s="291"/>
      <c r="AH104" s="291"/>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1"/>
    </row>
    <row r="117" spans="34:122" ht="13.5" customHeight="1" x14ac:dyDescent="0.25"/>
    <row r="118" spans="34:122" ht="13.5" customHeight="1" x14ac:dyDescent="0.25"/>
    <row r="119" spans="34:122" ht="13.5" customHeight="1" x14ac:dyDescent="0.25"/>
    <row r="120" spans="34:122" ht="13.5" customHeight="1" x14ac:dyDescent="0.25">
      <c r="AH120" s="291"/>
    </row>
    <row r="121" spans="34:122" ht="13.5" customHeight="1" x14ac:dyDescent="0.25">
      <c r="AH121" s="291"/>
    </row>
    <row r="122" spans="34:122" ht="13.5" customHeight="1" x14ac:dyDescent="0.25"/>
    <row r="123" spans="34:122" ht="13.5" customHeight="1" x14ac:dyDescent="0.25"/>
    <row r="124" spans="34:122" ht="13.5" customHeight="1" x14ac:dyDescent="0.25"/>
    <row r="125" spans="34:122" ht="13.5" customHeight="1" x14ac:dyDescent="0.25">
      <c r="DR125" s="291" t="s">
        <v>504</v>
      </c>
    </row>
  </sheetData>
  <sheetProtection algorithmName="SHA-512" hashValue="KmdPUAhFsLBmqgdkbIxsTiBKVs6TalH9qxVrqciH4AfpZJUUL90im+JMZKkq/lBzN0jGbeYzrECjKCYPWd/AGg==" saltValue="H45rF5JCVeLD9qmXdsfyo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328125" defaultRowHeight="12.75" x14ac:dyDescent="0.25"/>
  <cols>
    <col min="1" max="1" width="45.86328125" style="150" customWidth="1"/>
    <col min="2" max="8" width="13.3984375" style="150" customWidth="1"/>
    <col min="9" max="16384" width="11.1328125" style="150"/>
  </cols>
  <sheetData>
    <row r="1" spans="1:8" x14ac:dyDescent="0.25">
      <c r="A1" s="144"/>
      <c r="B1" s="145"/>
      <c r="C1" s="146"/>
      <c r="D1" s="147"/>
      <c r="E1" s="148"/>
      <c r="F1" s="148"/>
      <c r="G1" s="148"/>
      <c r="H1" s="149"/>
    </row>
    <row r="2" spans="1:8" x14ac:dyDescent="0.25">
      <c r="A2" s="151"/>
      <c r="B2" s="152"/>
      <c r="C2" s="153"/>
      <c r="D2" s="154" t="s">
        <v>52</v>
      </c>
      <c r="E2" s="155"/>
      <c r="F2" s="156" t="s">
        <v>555</v>
      </c>
      <c r="G2" s="157"/>
      <c r="H2" s="158"/>
    </row>
    <row r="3" spans="1:8" x14ac:dyDescent="0.25">
      <c r="A3" s="154" t="s">
        <v>548</v>
      </c>
      <c r="B3" s="159"/>
      <c r="C3" s="160"/>
      <c r="D3" s="161">
        <v>46693</v>
      </c>
      <c r="E3" s="162"/>
      <c r="F3" s="163">
        <v>128611</v>
      </c>
      <c r="G3" s="164"/>
      <c r="H3" s="165"/>
    </row>
    <row r="4" spans="1:8" x14ac:dyDescent="0.25">
      <c r="A4" s="166"/>
      <c r="B4" s="167"/>
      <c r="C4" s="168"/>
      <c r="D4" s="169">
        <v>33835</v>
      </c>
      <c r="E4" s="170"/>
      <c r="F4" s="171">
        <v>61552</v>
      </c>
      <c r="G4" s="172"/>
      <c r="H4" s="173"/>
    </row>
    <row r="5" spans="1:8" x14ac:dyDescent="0.25">
      <c r="A5" s="154" t="s">
        <v>550</v>
      </c>
      <c r="B5" s="159"/>
      <c r="C5" s="160"/>
      <c r="D5" s="161">
        <v>45801</v>
      </c>
      <c r="E5" s="162"/>
      <c r="F5" s="163">
        <v>138651</v>
      </c>
      <c r="G5" s="164"/>
      <c r="H5" s="165"/>
    </row>
    <row r="6" spans="1:8" x14ac:dyDescent="0.25">
      <c r="A6" s="166"/>
      <c r="B6" s="167"/>
      <c r="C6" s="168"/>
      <c r="D6" s="169">
        <v>39447</v>
      </c>
      <c r="E6" s="170"/>
      <c r="F6" s="171">
        <v>71211</v>
      </c>
      <c r="G6" s="172"/>
      <c r="H6" s="173"/>
    </row>
    <row r="7" spans="1:8" x14ac:dyDescent="0.25">
      <c r="A7" s="154" t="s">
        <v>551</v>
      </c>
      <c r="B7" s="159"/>
      <c r="C7" s="160"/>
      <c r="D7" s="161">
        <v>36474</v>
      </c>
      <c r="E7" s="162"/>
      <c r="F7" s="163">
        <v>122882</v>
      </c>
      <c r="G7" s="164"/>
      <c r="H7" s="165"/>
    </row>
    <row r="8" spans="1:8" x14ac:dyDescent="0.25">
      <c r="A8" s="166"/>
      <c r="B8" s="167"/>
      <c r="C8" s="168"/>
      <c r="D8" s="169">
        <v>28537</v>
      </c>
      <c r="E8" s="170"/>
      <c r="F8" s="171">
        <v>65785</v>
      </c>
      <c r="G8" s="172"/>
      <c r="H8" s="173"/>
    </row>
    <row r="9" spans="1:8" x14ac:dyDescent="0.25">
      <c r="A9" s="154" t="s">
        <v>552</v>
      </c>
      <c r="B9" s="159"/>
      <c r="C9" s="160"/>
      <c r="D9" s="161">
        <v>39155</v>
      </c>
      <c r="E9" s="162"/>
      <c r="F9" s="163">
        <v>114790</v>
      </c>
      <c r="G9" s="164"/>
      <c r="H9" s="165"/>
    </row>
    <row r="10" spans="1:8" x14ac:dyDescent="0.25">
      <c r="A10" s="166"/>
      <c r="B10" s="167"/>
      <c r="C10" s="168"/>
      <c r="D10" s="169">
        <v>32390</v>
      </c>
      <c r="E10" s="170"/>
      <c r="F10" s="171">
        <v>55601</v>
      </c>
      <c r="G10" s="172"/>
      <c r="H10" s="173"/>
    </row>
    <row r="11" spans="1:8" x14ac:dyDescent="0.25">
      <c r="A11" s="154" t="s">
        <v>553</v>
      </c>
      <c r="B11" s="159"/>
      <c r="C11" s="160"/>
      <c r="D11" s="161">
        <v>54594</v>
      </c>
      <c r="E11" s="162"/>
      <c r="F11" s="163">
        <v>126262</v>
      </c>
      <c r="G11" s="164"/>
      <c r="H11" s="165"/>
    </row>
    <row r="12" spans="1:8" x14ac:dyDescent="0.25">
      <c r="A12" s="166"/>
      <c r="B12" s="167"/>
      <c r="C12" s="174"/>
      <c r="D12" s="169">
        <v>34846</v>
      </c>
      <c r="E12" s="170"/>
      <c r="F12" s="171">
        <v>56769</v>
      </c>
      <c r="G12" s="172"/>
      <c r="H12" s="173"/>
    </row>
    <row r="13" spans="1:8" x14ac:dyDescent="0.25">
      <c r="A13" s="154"/>
      <c r="B13" s="159"/>
      <c r="C13" s="175"/>
      <c r="D13" s="176">
        <v>44543</v>
      </c>
      <c r="E13" s="177"/>
      <c r="F13" s="178">
        <v>126239</v>
      </c>
      <c r="G13" s="179"/>
      <c r="H13" s="165"/>
    </row>
    <row r="14" spans="1:8" x14ac:dyDescent="0.25">
      <c r="A14" s="166"/>
      <c r="B14" s="167"/>
      <c r="C14" s="168"/>
      <c r="D14" s="169">
        <v>33811</v>
      </c>
      <c r="E14" s="170"/>
      <c r="F14" s="171">
        <v>62184</v>
      </c>
      <c r="G14" s="172"/>
      <c r="H14" s="173"/>
    </row>
    <row r="17" spans="1:11" x14ac:dyDescent="0.25">
      <c r="A17" s="150" t="s">
        <v>53</v>
      </c>
    </row>
    <row r="18" spans="1:11" x14ac:dyDescent="0.2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5">
      <c r="A19" s="180" t="s">
        <v>54</v>
      </c>
      <c r="B19" s="180">
        <f>ROUND(VALUE(SUBSTITUTE(実質収支比率等に係る経年分析!F$48,"▲","-")),2)</f>
        <v>4.6399999999999997</v>
      </c>
      <c r="C19" s="180">
        <f>ROUND(VALUE(SUBSTITUTE(実質収支比率等に係る経年分析!G$48,"▲","-")),2)</f>
        <v>3.36</v>
      </c>
      <c r="D19" s="180">
        <f>ROUND(VALUE(SUBSTITUTE(実質収支比率等に係る経年分析!H$48,"▲","-")),2)</f>
        <v>3.27</v>
      </c>
      <c r="E19" s="180">
        <f>ROUND(VALUE(SUBSTITUTE(実質収支比率等に係る経年分析!I$48,"▲","-")),2)</f>
        <v>3.54</v>
      </c>
      <c r="F19" s="180">
        <f>ROUND(VALUE(SUBSTITUTE(実質収支比率等に係る経年分析!J$48,"▲","-")),2)</f>
        <v>4.97</v>
      </c>
    </row>
    <row r="20" spans="1:11" x14ac:dyDescent="0.25">
      <c r="A20" s="180" t="s">
        <v>55</v>
      </c>
      <c r="B20" s="180">
        <f>ROUND(VALUE(SUBSTITUTE(実質収支比率等に係る経年分析!F$47,"▲","-")),2)</f>
        <v>54.13</v>
      </c>
      <c r="C20" s="180">
        <f>ROUND(VALUE(SUBSTITUTE(実質収支比率等に係る経年分析!G$47,"▲","-")),2)</f>
        <v>55.9</v>
      </c>
      <c r="D20" s="180">
        <f>ROUND(VALUE(SUBSTITUTE(実質収支比率等に係る経年分析!H$47,"▲","-")),2)</f>
        <v>54.26</v>
      </c>
      <c r="E20" s="180">
        <f>ROUND(VALUE(SUBSTITUTE(実質収支比率等に係る経年分析!I$47,"▲","-")),2)</f>
        <v>50.17</v>
      </c>
      <c r="F20" s="180">
        <f>ROUND(VALUE(SUBSTITUTE(実質収支比率等に係る経年分析!J$47,"▲","-")),2)</f>
        <v>49.36</v>
      </c>
    </row>
    <row r="21" spans="1:11" x14ac:dyDescent="0.25">
      <c r="A21" s="180" t="s">
        <v>56</v>
      </c>
      <c r="B21" s="180">
        <f>IF(ISNUMBER(VALUE(SUBSTITUTE(実質収支比率等に係る経年分析!F$49,"▲","-"))),ROUND(VALUE(SUBSTITUTE(実質収支比率等に係る経年分析!F$49,"▲","-")),2),NA())</f>
        <v>-7.56</v>
      </c>
      <c r="C21" s="180">
        <f>IF(ISNUMBER(VALUE(SUBSTITUTE(実質収支比率等に係る経年分析!G$49,"▲","-"))),ROUND(VALUE(SUBSTITUTE(実質収支比率等に係る経年分析!G$49,"▲","-")),2),NA())</f>
        <v>-1.19</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-2.94</v>
      </c>
      <c r="F21" s="180">
        <f>IF(ISNUMBER(VALUE(SUBSTITUTE(実質収支比率等に係る経年分析!J$49,"▲","-"))),ROUND(VALUE(SUBSTITUTE(実質収支比率等に係る経年分析!J$49,"▲","-")),2),NA())</f>
        <v>0.55000000000000004</v>
      </c>
    </row>
    <row r="24" spans="1:11" x14ac:dyDescent="0.25">
      <c r="A24" s="150" t="s">
        <v>57</v>
      </c>
    </row>
    <row r="25" spans="1:11" x14ac:dyDescent="0.2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5">
      <c r="A26" s="181"/>
      <c r="B26" s="181" t="s">
        <v>58</v>
      </c>
      <c r="C26" s="181" t="s">
        <v>59</v>
      </c>
      <c r="D26" s="181" t="s">
        <v>58</v>
      </c>
      <c r="E26" s="181" t="s">
        <v>59</v>
      </c>
      <c r="F26" s="181" t="s">
        <v>58</v>
      </c>
      <c r="G26" s="181" t="s">
        <v>59</v>
      </c>
      <c r="H26" s="181" t="s">
        <v>58</v>
      </c>
      <c r="I26" s="181" t="s">
        <v>59</v>
      </c>
      <c r="J26" s="181" t="s">
        <v>58</v>
      </c>
      <c r="K26" s="181" t="s">
        <v>59</v>
      </c>
    </row>
    <row r="27" spans="1:11" x14ac:dyDescent="0.2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3.12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5">
      <c r="A31" s="181" t="str">
        <f>IF(連結実質赤字比率に係る赤字・黒字の構成分析!C$39="",NA(),連結実質赤字比率に係る赤字・黒字の構成分析!C$39)</f>
        <v>郡指導主事共同設置事業特別会計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5">
      <c r="A32" s="181" t="str">
        <f>IF(連結実質赤字比率に係る赤字・黒字の構成分析!C$38="",NA(),連結実質赤字比率に係る赤字・黒字の構成分析!C$38)</f>
        <v>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2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v>
      </c>
    </row>
    <row r="34" spans="1:16" x14ac:dyDescent="0.2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2.2999999999999998</v>
      </c>
    </row>
    <row r="35" spans="1:16" x14ac:dyDescent="0.2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2.31</v>
      </c>
    </row>
    <row r="36" spans="1:16" x14ac:dyDescent="0.2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4.93</v>
      </c>
    </row>
    <row r="39" spans="1:16" x14ac:dyDescent="0.25">
      <c r="A39" s="150" t="s">
        <v>60</v>
      </c>
    </row>
    <row r="40" spans="1:16" x14ac:dyDescent="0.2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5">
      <c r="A42" s="182" t="s">
        <v>63</v>
      </c>
      <c r="B42" s="182"/>
      <c r="C42" s="182"/>
      <c r="D42" s="182">
        <f>'実質公債費比率（分子）の構造'!K$52</f>
        <v>267</v>
      </c>
      <c r="E42" s="182"/>
      <c r="F42" s="182"/>
      <c r="G42" s="182">
        <f>'実質公債費比率（分子）の構造'!L$52</f>
        <v>270</v>
      </c>
      <c r="H42" s="182"/>
      <c r="I42" s="182"/>
      <c r="J42" s="182">
        <f>'実質公債費比率（分子）の構造'!M$52</f>
        <v>275</v>
      </c>
      <c r="K42" s="182"/>
      <c r="L42" s="182"/>
      <c r="M42" s="182">
        <f>'実質公債費比率（分子）の構造'!N$52</f>
        <v>259</v>
      </c>
      <c r="N42" s="182"/>
      <c r="O42" s="182"/>
      <c r="P42" s="182">
        <f>'実質公債費比率（分子）の構造'!O$52</f>
        <v>268</v>
      </c>
    </row>
    <row r="43" spans="1:16" x14ac:dyDescent="0.2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5">
      <c r="A45" s="182" t="s">
        <v>66</v>
      </c>
      <c r="B45" s="182">
        <f>'実質公債費比率（分子）の構造'!K$49</f>
        <v>61</v>
      </c>
      <c r="C45" s="182"/>
      <c r="D45" s="182"/>
      <c r="E45" s="182">
        <f>'実質公債費比率（分子）の構造'!L$49</f>
        <v>57</v>
      </c>
      <c r="F45" s="182"/>
      <c r="G45" s="182"/>
      <c r="H45" s="182">
        <f>'実質公債費比率（分子）の構造'!M$49</f>
        <v>33</v>
      </c>
      <c r="I45" s="182"/>
      <c r="J45" s="182"/>
      <c r="K45" s="182">
        <f>'実質公債費比率（分子）の構造'!N$49</f>
        <v>25</v>
      </c>
      <c r="L45" s="182"/>
      <c r="M45" s="182"/>
      <c r="N45" s="182" t="str">
        <f>'実質公債費比率（分子）の構造'!O$49</f>
        <v>-</v>
      </c>
      <c r="O45" s="182"/>
      <c r="P45" s="182"/>
    </row>
    <row r="46" spans="1:16" x14ac:dyDescent="0.25">
      <c r="A46" s="182" t="s">
        <v>67</v>
      </c>
      <c r="B46" s="182">
        <f>'実質公債費比率（分子）の構造'!K$48</f>
        <v>21</v>
      </c>
      <c r="C46" s="182"/>
      <c r="D46" s="182"/>
      <c r="E46" s="182">
        <f>'実質公債費比率（分子）の構造'!L$48</f>
        <v>14</v>
      </c>
      <c r="F46" s="182"/>
      <c r="G46" s="182"/>
      <c r="H46" s="182">
        <f>'実質公債費比率（分子）の構造'!M$48</f>
        <v>16</v>
      </c>
      <c r="I46" s="182"/>
      <c r="J46" s="182"/>
      <c r="K46" s="182">
        <f>'実質公債費比率（分子）の構造'!N$48</f>
        <v>18</v>
      </c>
      <c r="L46" s="182"/>
      <c r="M46" s="182"/>
      <c r="N46" s="182">
        <f>'実質公債費比率（分子）の構造'!O$48</f>
        <v>19</v>
      </c>
      <c r="O46" s="182"/>
      <c r="P46" s="182"/>
    </row>
    <row r="47" spans="1:16" x14ac:dyDescent="0.2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f>'実質公債費比率（分子）の構造'!O$47</f>
        <v>21</v>
      </c>
      <c r="O47" s="182"/>
      <c r="P47" s="182"/>
    </row>
    <row r="48" spans="1:16" x14ac:dyDescent="0.2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5">
      <c r="A49" s="182" t="s">
        <v>70</v>
      </c>
      <c r="B49" s="182">
        <f>'実質公債費比率（分子）の構造'!K$45</f>
        <v>284</v>
      </c>
      <c r="C49" s="182"/>
      <c r="D49" s="182"/>
      <c r="E49" s="182">
        <f>'実質公債費比率（分子）の構造'!L$45</f>
        <v>287</v>
      </c>
      <c r="F49" s="182"/>
      <c r="G49" s="182"/>
      <c r="H49" s="182">
        <f>'実質公債費比率（分子）の構造'!M$45</f>
        <v>307</v>
      </c>
      <c r="I49" s="182"/>
      <c r="J49" s="182"/>
      <c r="K49" s="182">
        <f>'実質公債費比率（分子）の構造'!N$45</f>
        <v>314</v>
      </c>
      <c r="L49" s="182"/>
      <c r="M49" s="182"/>
      <c r="N49" s="182">
        <f>'実質公債費比率（分子）の構造'!O$45</f>
        <v>317</v>
      </c>
      <c r="O49" s="182"/>
      <c r="P49" s="182"/>
    </row>
    <row r="50" spans="1:16" x14ac:dyDescent="0.25">
      <c r="A50" s="182" t="s">
        <v>71</v>
      </c>
      <c r="B50" s="182" t="e">
        <f>NA()</f>
        <v>#N/A</v>
      </c>
      <c r="C50" s="182">
        <f>IF(ISNUMBER('実質公債費比率（分子）の構造'!K$53),'実質公債費比率（分子）の構造'!K$53,NA())</f>
        <v>99</v>
      </c>
      <c r="D50" s="182" t="e">
        <f>NA()</f>
        <v>#N/A</v>
      </c>
      <c r="E50" s="182" t="e">
        <f>NA()</f>
        <v>#N/A</v>
      </c>
      <c r="F50" s="182">
        <f>IF(ISNUMBER('実質公債費比率（分子）の構造'!L$53),'実質公債費比率（分子）の構造'!L$53,NA())</f>
        <v>88</v>
      </c>
      <c r="G50" s="182" t="e">
        <f>NA()</f>
        <v>#N/A</v>
      </c>
      <c r="H50" s="182" t="e">
        <f>NA()</f>
        <v>#N/A</v>
      </c>
      <c r="I50" s="182">
        <f>IF(ISNUMBER('実質公債費比率（分子）の構造'!M$53),'実質公債費比率（分子）の構造'!M$53,NA())</f>
        <v>81</v>
      </c>
      <c r="J50" s="182" t="e">
        <f>NA()</f>
        <v>#N/A</v>
      </c>
      <c r="K50" s="182" t="e">
        <f>NA()</f>
        <v>#N/A</v>
      </c>
      <c r="L50" s="182">
        <f>IF(ISNUMBER('実質公債費比率（分子）の構造'!N$53),'実質公債費比率（分子）の構造'!N$53,NA())</f>
        <v>98</v>
      </c>
      <c r="M50" s="182" t="e">
        <f>NA()</f>
        <v>#N/A</v>
      </c>
      <c r="N50" s="182" t="e">
        <f>NA()</f>
        <v>#N/A</v>
      </c>
      <c r="O50" s="182">
        <f>IF(ISNUMBER('実質公債費比率（分子）の構造'!O$53),'実質公債費比率（分子）の構造'!O$53,NA())</f>
        <v>89</v>
      </c>
      <c r="P50" s="182" t="e">
        <f>NA()</f>
        <v>#N/A</v>
      </c>
    </row>
    <row r="53" spans="1:16" x14ac:dyDescent="0.25">
      <c r="A53" s="150" t="s">
        <v>72</v>
      </c>
    </row>
    <row r="54" spans="1:16" x14ac:dyDescent="0.2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5">
      <c r="A56" s="181" t="s">
        <v>43</v>
      </c>
      <c r="B56" s="181"/>
      <c r="C56" s="181"/>
      <c r="D56" s="181">
        <f>'将来負担比率（分子）の構造'!I$52</f>
        <v>2754</v>
      </c>
      <c r="E56" s="181"/>
      <c r="F56" s="181"/>
      <c r="G56" s="181">
        <f>'将来負担比率（分子）の構造'!J$52</f>
        <v>2654</v>
      </c>
      <c r="H56" s="181"/>
      <c r="I56" s="181"/>
      <c r="J56" s="181">
        <f>'将来負担比率（分子）の構造'!K$52</f>
        <v>2610</v>
      </c>
      <c r="K56" s="181"/>
      <c r="L56" s="181"/>
      <c r="M56" s="181">
        <f>'将来負担比率（分子）の構造'!L$52</f>
        <v>2493</v>
      </c>
      <c r="N56" s="181"/>
      <c r="O56" s="181"/>
      <c r="P56" s="181">
        <f>'将来負担比率（分子）の構造'!M$52</f>
        <v>2338</v>
      </c>
    </row>
    <row r="57" spans="1:16" x14ac:dyDescent="0.2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5">
      <c r="A58" s="181" t="s">
        <v>41</v>
      </c>
      <c r="B58" s="181"/>
      <c r="C58" s="181"/>
      <c r="D58" s="181">
        <f>'将来負担比率（分子）の構造'!I$50</f>
        <v>3103</v>
      </c>
      <c r="E58" s="181"/>
      <c r="F58" s="181"/>
      <c r="G58" s="181">
        <f>'将来負担比率（分子）の構造'!J$50</f>
        <v>3267</v>
      </c>
      <c r="H58" s="181"/>
      <c r="I58" s="181"/>
      <c r="J58" s="181">
        <f>'将来負担比率（分子）の構造'!K$50</f>
        <v>3186</v>
      </c>
      <c r="K58" s="181"/>
      <c r="L58" s="181"/>
      <c r="M58" s="181">
        <f>'将来負担比率（分子）の構造'!L$50</f>
        <v>3089</v>
      </c>
      <c r="N58" s="181"/>
      <c r="O58" s="181"/>
      <c r="P58" s="181">
        <f>'将来負担比率（分子）の構造'!M$50</f>
        <v>3141</v>
      </c>
    </row>
    <row r="59" spans="1:16" x14ac:dyDescent="0.2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5">
      <c r="A62" s="181" t="s">
        <v>35</v>
      </c>
      <c r="B62" s="181">
        <f>'将来負担比率（分子）の構造'!I$45</f>
        <v>629</v>
      </c>
      <c r="C62" s="181"/>
      <c r="D62" s="181"/>
      <c r="E62" s="181">
        <f>'将来負担比率（分子）の構造'!J$45</f>
        <v>632</v>
      </c>
      <c r="F62" s="181"/>
      <c r="G62" s="181"/>
      <c r="H62" s="181">
        <f>'将来負担比率（分子）の構造'!K$45</f>
        <v>608</v>
      </c>
      <c r="I62" s="181"/>
      <c r="J62" s="181"/>
      <c r="K62" s="181">
        <f>'将来負担比率（分子）の構造'!L$45</f>
        <v>585</v>
      </c>
      <c r="L62" s="181"/>
      <c r="M62" s="181"/>
      <c r="N62" s="181">
        <f>'将来負担比率（分子）の構造'!M$45</f>
        <v>563</v>
      </c>
      <c r="O62" s="181"/>
      <c r="P62" s="181"/>
    </row>
    <row r="63" spans="1:16" x14ac:dyDescent="0.25">
      <c r="A63" s="181" t="s">
        <v>34</v>
      </c>
      <c r="B63" s="181">
        <f>'将来負担比率（分子）の構造'!I$44</f>
        <v>200</v>
      </c>
      <c r="C63" s="181"/>
      <c r="D63" s="181"/>
      <c r="E63" s="181">
        <f>'将来負担比率（分子）の構造'!J$44</f>
        <v>150</v>
      </c>
      <c r="F63" s="181"/>
      <c r="G63" s="181"/>
      <c r="H63" s="181">
        <f>'将来負担比率（分子）の構造'!K$44</f>
        <v>118</v>
      </c>
      <c r="I63" s="181"/>
      <c r="J63" s="181"/>
      <c r="K63" s="181">
        <f>'将来負担比率（分子）の構造'!L$44</f>
        <v>95</v>
      </c>
      <c r="L63" s="181"/>
      <c r="M63" s="181"/>
      <c r="N63" s="181">
        <f>'将来負担比率（分子）の構造'!M$44</f>
        <v>79</v>
      </c>
      <c r="O63" s="181"/>
      <c r="P63" s="181"/>
    </row>
    <row r="64" spans="1:16" x14ac:dyDescent="0.25">
      <c r="A64" s="181" t="s">
        <v>33</v>
      </c>
      <c r="B64" s="181">
        <f>'将来負担比率（分子）の構造'!I$43</f>
        <v>897</v>
      </c>
      <c r="C64" s="181"/>
      <c r="D64" s="181"/>
      <c r="E64" s="181">
        <f>'将来負担比率（分子）の構造'!J$43</f>
        <v>785</v>
      </c>
      <c r="F64" s="181"/>
      <c r="G64" s="181"/>
      <c r="H64" s="181">
        <f>'将来負担比率（分子）の構造'!K$43</f>
        <v>639</v>
      </c>
      <c r="I64" s="181"/>
      <c r="J64" s="181"/>
      <c r="K64" s="181">
        <f>'将来負担比率（分子）の構造'!L$43</f>
        <v>639</v>
      </c>
      <c r="L64" s="181"/>
      <c r="M64" s="181"/>
      <c r="N64" s="181">
        <f>'将来負担比率（分子）の構造'!M$43</f>
        <v>631</v>
      </c>
      <c r="O64" s="181"/>
      <c r="P64" s="181"/>
    </row>
    <row r="65" spans="1:16" x14ac:dyDescent="0.2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5">
      <c r="A66" s="181" t="s">
        <v>31</v>
      </c>
      <c r="B66" s="181">
        <f>'将来負担比率（分子）の構造'!I$41</f>
        <v>3341</v>
      </c>
      <c r="C66" s="181"/>
      <c r="D66" s="181"/>
      <c r="E66" s="181">
        <f>'将来負担比率（分子）の構造'!J$41</f>
        <v>3221</v>
      </c>
      <c r="F66" s="181"/>
      <c r="G66" s="181"/>
      <c r="H66" s="181">
        <f>'将来負担比率（分子）の構造'!K$41</f>
        <v>3154</v>
      </c>
      <c r="I66" s="181"/>
      <c r="J66" s="181"/>
      <c r="K66" s="181">
        <f>'将来負担比率（分子）の構造'!L$41</f>
        <v>2999</v>
      </c>
      <c r="L66" s="181"/>
      <c r="M66" s="181"/>
      <c r="N66" s="181">
        <f>'将来負担比率（分子）の構造'!M$41</f>
        <v>2922</v>
      </c>
      <c r="O66" s="181"/>
      <c r="P66" s="181"/>
    </row>
    <row r="67" spans="1:16" x14ac:dyDescent="0.2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5">
      <c r="A70" s="183" t="s">
        <v>76</v>
      </c>
      <c r="B70" s="183"/>
      <c r="C70" s="183"/>
      <c r="D70" s="183"/>
      <c r="E70" s="183"/>
      <c r="F70" s="183"/>
    </row>
    <row r="71" spans="1:16" x14ac:dyDescent="0.25">
      <c r="A71" s="184"/>
      <c r="B71" s="184" t="str">
        <f>基金残高に係る経年分析!F54</f>
        <v>H29</v>
      </c>
      <c r="C71" s="184" t="str">
        <f>基金残高に係る経年分析!G54</f>
        <v>H30</v>
      </c>
      <c r="D71" s="184" t="str">
        <f>基金残高に係る経年分析!H54</f>
        <v>R01</v>
      </c>
    </row>
    <row r="72" spans="1:16" x14ac:dyDescent="0.25">
      <c r="A72" s="184" t="s">
        <v>77</v>
      </c>
      <c r="B72" s="185">
        <f>基金残高に係る経年分析!F55</f>
        <v>1414</v>
      </c>
      <c r="C72" s="185">
        <f>基金残高に係る経年分析!G55</f>
        <v>1328</v>
      </c>
      <c r="D72" s="185">
        <f>基金残高に係る経年分析!H55</f>
        <v>1304</v>
      </c>
    </row>
    <row r="73" spans="1:16" x14ac:dyDescent="0.25">
      <c r="A73" s="184" t="s">
        <v>78</v>
      </c>
      <c r="B73" s="185">
        <f>基金残高に係る経年分析!F56</f>
        <v>378</v>
      </c>
      <c r="C73" s="185">
        <f>基金残高に係る経年分析!G56</f>
        <v>383</v>
      </c>
      <c r="D73" s="185">
        <f>基金残高に係る経年分析!H56</f>
        <v>388</v>
      </c>
    </row>
    <row r="74" spans="1:16" x14ac:dyDescent="0.25">
      <c r="A74" s="184" t="s">
        <v>79</v>
      </c>
      <c r="B74" s="185">
        <f>基金残高に係る経年分析!F57</f>
        <v>1129</v>
      </c>
      <c r="C74" s="185">
        <f>基金残高に係る経年分析!G57</f>
        <v>1063</v>
      </c>
      <c r="D74" s="185">
        <f>基金残高に係る経年分析!H57</f>
        <v>1120</v>
      </c>
    </row>
  </sheetData>
  <sheetProtection algorithmName="SHA-512" hashValue="a7DmeKKne+4N9/gptJQUHBbU5s/o48arbavUIw2vfVb2LW+deP2Fy/1ypXa4lpGFXvArgYSNBPq93yh1GZ4Klw==" saltValue="IJ9zVv5JE4f+QodPXFkp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5"/>
  <cols>
    <col min="1" max="95" width="1.59765625" style="226" customWidth="1"/>
    <col min="96" max="133" width="1.59765625" style="242" customWidth="1"/>
    <col min="134" max="143" width="1.59765625" style="226" customWidth="1"/>
    <col min="144" max="16384" width="0" style="226" hidden="1"/>
  </cols>
  <sheetData>
    <row r="1" spans="2:143" ht="22.5" customHeight="1" thickBot="1" x14ac:dyDescent="0.3">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5">
      <c r="B5" s="669" t="s">
        <v>224</v>
      </c>
      <c r="C5" s="670"/>
      <c r="D5" s="670"/>
      <c r="E5" s="670"/>
      <c r="F5" s="670"/>
      <c r="G5" s="670"/>
      <c r="H5" s="670"/>
      <c r="I5" s="670"/>
      <c r="J5" s="670"/>
      <c r="K5" s="670"/>
      <c r="L5" s="670"/>
      <c r="M5" s="670"/>
      <c r="N5" s="670"/>
      <c r="O5" s="670"/>
      <c r="P5" s="670"/>
      <c r="Q5" s="671"/>
      <c r="R5" s="672">
        <v>838452</v>
      </c>
      <c r="S5" s="673"/>
      <c r="T5" s="673"/>
      <c r="U5" s="673"/>
      <c r="V5" s="673"/>
      <c r="W5" s="673"/>
      <c r="X5" s="673"/>
      <c r="Y5" s="674"/>
      <c r="Z5" s="675">
        <v>21.5</v>
      </c>
      <c r="AA5" s="675"/>
      <c r="AB5" s="675"/>
      <c r="AC5" s="675"/>
      <c r="AD5" s="676">
        <v>838452</v>
      </c>
      <c r="AE5" s="676"/>
      <c r="AF5" s="676"/>
      <c r="AG5" s="676"/>
      <c r="AH5" s="676"/>
      <c r="AI5" s="676"/>
      <c r="AJ5" s="676"/>
      <c r="AK5" s="676"/>
      <c r="AL5" s="677">
        <v>32</v>
      </c>
      <c r="AM5" s="678"/>
      <c r="AN5" s="678"/>
      <c r="AO5" s="679"/>
      <c r="AP5" s="669" t="s">
        <v>225</v>
      </c>
      <c r="AQ5" s="670"/>
      <c r="AR5" s="670"/>
      <c r="AS5" s="670"/>
      <c r="AT5" s="670"/>
      <c r="AU5" s="670"/>
      <c r="AV5" s="670"/>
      <c r="AW5" s="670"/>
      <c r="AX5" s="670"/>
      <c r="AY5" s="670"/>
      <c r="AZ5" s="670"/>
      <c r="BA5" s="670"/>
      <c r="BB5" s="670"/>
      <c r="BC5" s="670"/>
      <c r="BD5" s="670"/>
      <c r="BE5" s="670"/>
      <c r="BF5" s="671"/>
      <c r="BG5" s="683">
        <v>838452</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25">
      <c r="B6" s="680" t="s">
        <v>229</v>
      </c>
      <c r="C6" s="681"/>
      <c r="D6" s="681"/>
      <c r="E6" s="681"/>
      <c r="F6" s="681"/>
      <c r="G6" s="681"/>
      <c r="H6" s="681"/>
      <c r="I6" s="681"/>
      <c r="J6" s="681"/>
      <c r="K6" s="681"/>
      <c r="L6" s="681"/>
      <c r="M6" s="681"/>
      <c r="N6" s="681"/>
      <c r="O6" s="681"/>
      <c r="P6" s="681"/>
      <c r="Q6" s="682"/>
      <c r="R6" s="683">
        <v>50077</v>
      </c>
      <c r="S6" s="684"/>
      <c r="T6" s="684"/>
      <c r="U6" s="684"/>
      <c r="V6" s="684"/>
      <c r="W6" s="684"/>
      <c r="X6" s="684"/>
      <c r="Y6" s="685"/>
      <c r="Z6" s="686">
        <v>1.3</v>
      </c>
      <c r="AA6" s="686"/>
      <c r="AB6" s="686"/>
      <c r="AC6" s="686"/>
      <c r="AD6" s="687">
        <v>50077</v>
      </c>
      <c r="AE6" s="687"/>
      <c r="AF6" s="687"/>
      <c r="AG6" s="687"/>
      <c r="AH6" s="687"/>
      <c r="AI6" s="687"/>
      <c r="AJ6" s="687"/>
      <c r="AK6" s="687"/>
      <c r="AL6" s="688">
        <v>1.9</v>
      </c>
      <c r="AM6" s="689"/>
      <c r="AN6" s="689"/>
      <c r="AO6" s="690"/>
      <c r="AP6" s="680" t="s">
        <v>230</v>
      </c>
      <c r="AQ6" s="681"/>
      <c r="AR6" s="681"/>
      <c r="AS6" s="681"/>
      <c r="AT6" s="681"/>
      <c r="AU6" s="681"/>
      <c r="AV6" s="681"/>
      <c r="AW6" s="681"/>
      <c r="AX6" s="681"/>
      <c r="AY6" s="681"/>
      <c r="AZ6" s="681"/>
      <c r="BA6" s="681"/>
      <c r="BB6" s="681"/>
      <c r="BC6" s="681"/>
      <c r="BD6" s="681"/>
      <c r="BE6" s="681"/>
      <c r="BF6" s="682"/>
      <c r="BG6" s="683">
        <v>838452</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62848</v>
      </c>
      <c r="CS6" s="684"/>
      <c r="CT6" s="684"/>
      <c r="CU6" s="684"/>
      <c r="CV6" s="684"/>
      <c r="CW6" s="684"/>
      <c r="CX6" s="684"/>
      <c r="CY6" s="685"/>
      <c r="CZ6" s="677">
        <v>1.7</v>
      </c>
      <c r="DA6" s="678"/>
      <c r="DB6" s="678"/>
      <c r="DC6" s="697"/>
      <c r="DD6" s="692" t="s">
        <v>232</v>
      </c>
      <c r="DE6" s="684"/>
      <c r="DF6" s="684"/>
      <c r="DG6" s="684"/>
      <c r="DH6" s="684"/>
      <c r="DI6" s="684"/>
      <c r="DJ6" s="684"/>
      <c r="DK6" s="684"/>
      <c r="DL6" s="684"/>
      <c r="DM6" s="684"/>
      <c r="DN6" s="684"/>
      <c r="DO6" s="684"/>
      <c r="DP6" s="685"/>
      <c r="DQ6" s="692">
        <v>62848</v>
      </c>
      <c r="DR6" s="684"/>
      <c r="DS6" s="684"/>
      <c r="DT6" s="684"/>
      <c r="DU6" s="684"/>
      <c r="DV6" s="684"/>
      <c r="DW6" s="684"/>
      <c r="DX6" s="684"/>
      <c r="DY6" s="684"/>
      <c r="DZ6" s="684"/>
      <c r="EA6" s="684"/>
      <c r="EB6" s="684"/>
      <c r="EC6" s="693"/>
    </row>
    <row r="7" spans="2:143" ht="11.25" customHeight="1" x14ac:dyDescent="0.25">
      <c r="B7" s="680" t="s">
        <v>233</v>
      </c>
      <c r="C7" s="681"/>
      <c r="D7" s="681"/>
      <c r="E7" s="681"/>
      <c r="F7" s="681"/>
      <c r="G7" s="681"/>
      <c r="H7" s="681"/>
      <c r="I7" s="681"/>
      <c r="J7" s="681"/>
      <c r="K7" s="681"/>
      <c r="L7" s="681"/>
      <c r="M7" s="681"/>
      <c r="N7" s="681"/>
      <c r="O7" s="681"/>
      <c r="P7" s="681"/>
      <c r="Q7" s="682"/>
      <c r="R7" s="683">
        <v>946</v>
      </c>
      <c r="S7" s="684"/>
      <c r="T7" s="684"/>
      <c r="U7" s="684"/>
      <c r="V7" s="684"/>
      <c r="W7" s="684"/>
      <c r="X7" s="684"/>
      <c r="Y7" s="685"/>
      <c r="Z7" s="686">
        <v>0</v>
      </c>
      <c r="AA7" s="686"/>
      <c r="AB7" s="686"/>
      <c r="AC7" s="686"/>
      <c r="AD7" s="687">
        <v>946</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385819</v>
      </c>
      <c r="BH7" s="684"/>
      <c r="BI7" s="684"/>
      <c r="BJ7" s="684"/>
      <c r="BK7" s="684"/>
      <c r="BL7" s="684"/>
      <c r="BM7" s="684"/>
      <c r="BN7" s="685"/>
      <c r="BO7" s="686">
        <v>46</v>
      </c>
      <c r="BP7" s="686"/>
      <c r="BQ7" s="686"/>
      <c r="BR7" s="686"/>
      <c r="BS7" s="687" t="s">
        <v>232</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654421</v>
      </c>
      <c r="CS7" s="684"/>
      <c r="CT7" s="684"/>
      <c r="CU7" s="684"/>
      <c r="CV7" s="684"/>
      <c r="CW7" s="684"/>
      <c r="CX7" s="684"/>
      <c r="CY7" s="685"/>
      <c r="CZ7" s="686">
        <v>17.5</v>
      </c>
      <c r="DA7" s="686"/>
      <c r="DB7" s="686"/>
      <c r="DC7" s="686"/>
      <c r="DD7" s="692">
        <v>22222</v>
      </c>
      <c r="DE7" s="684"/>
      <c r="DF7" s="684"/>
      <c r="DG7" s="684"/>
      <c r="DH7" s="684"/>
      <c r="DI7" s="684"/>
      <c r="DJ7" s="684"/>
      <c r="DK7" s="684"/>
      <c r="DL7" s="684"/>
      <c r="DM7" s="684"/>
      <c r="DN7" s="684"/>
      <c r="DO7" s="684"/>
      <c r="DP7" s="685"/>
      <c r="DQ7" s="692">
        <v>603355</v>
      </c>
      <c r="DR7" s="684"/>
      <c r="DS7" s="684"/>
      <c r="DT7" s="684"/>
      <c r="DU7" s="684"/>
      <c r="DV7" s="684"/>
      <c r="DW7" s="684"/>
      <c r="DX7" s="684"/>
      <c r="DY7" s="684"/>
      <c r="DZ7" s="684"/>
      <c r="EA7" s="684"/>
      <c r="EB7" s="684"/>
      <c r="EC7" s="693"/>
    </row>
    <row r="8" spans="2:143" ht="11.25" customHeight="1" x14ac:dyDescent="0.25">
      <c r="B8" s="680" t="s">
        <v>236</v>
      </c>
      <c r="C8" s="681"/>
      <c r="D8" s="681"/>
      <c r="E8" s="681"/>
      <c r="F8" s="681"/>
      <c r="G8" s="681"/>
      <c r="H8" s="681"/>
      <c r="I8" s="681"/>
      <c r="J8" s="681"/>
      <c r="K8" s="681"/>
      <c r="L8" s="681"/>
      <c r="M8" s="681"/>
      <c r="N8" s="681"/>
      <c r="O8" s="681"/>
      <c r="P8" s="681"/>
      <c r="Q8" s="682"/>
      <c r="R8" s="683">
        <v>4837</v>
      </c>
      <c r="S8" s="684"/>
      <c r="T8" s="684"/>
      <c r="U8" s="684"/>
      <c r="V8" s="684"/>
      <c r="W8" s="684"/>
      <c r="X8" s="684"/>
      <c r="Y8" s="685"/>
      <c r="Z8" s="686">
        <v>0.1</v>
      </c>
      <c r="AA8" s="686"/>
      <c r="AB8" s="686"/>
      <c r="AC8" s="686"/>
      <c r="AD8" s="687">
        <v>4837</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14571</v>
      </c>
      <c r="BH8" s="684"/>
      <c r="BI8" s="684"/>
      <c r="BJ8" s="684"/>
      <c r="BK8" s="684"/>
      <c r="BL8" s="684"/>
      <c r="BM8" s="684"/>
      <c r="BN8" s="685"/>
      <c r="BO8" s="686">
        <v>1.7</v>
      </c>
      <c r="BP8" s="686"/>
      <c r="BQ8" s="686"/>
      <c r="BR8" s="686"/>
      <c r="BS8" s="692" t="s">
        <v>232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1007379</v>
      </c>
      <c r="CS8" s="684"/>
      <c r="CT8" s="684"/>
      <c r="CU8" s="684"/>
      <c r="CV8" s="684"/>
      <c r="CW8" s="684"/>
      <c r="CX8" s="684"/>
      <c r="CY8" s="685"/>
      <c r="CZ8" s="686">
        <v>26.9</v>
      </c>
      <c r="DA8" s="686"/>
      <c r="DB8" s="686"/>
      <c r="DC8" s="686"/>
      <c r="DD8" s="692" t="s">
        <v>232</v>
      </c>
      <c r="DE8" s="684"/>
      <c r="DF8" s="684"/>
      <c r="DG8" s="684"/>
      <c r="DH8" s="684"/>
      <c r="DI8" s="684"/>
      <c r="DJ8" s="684"/>
      <c r="DK8" s="684"/>
      <c r="DL8" s="684"/>
      <c r="DM8" s="684"/>
      <c r="DN8" s="684"/>
      <c r="DO8" s="684"/>
      <c r="DP8" s="685"/>
      <c r="DQ8" s="692">
        <v>667004</v>
      </c>
      <c r="DR8" s="684"/>
      <c r="DS8" s="684"/>
      <c r="DT8" s="684"/>
      <c r="DU8" s="684"/>
      <c r="DV8" s="684"/>
      <c r="DW8" s="684"/>
      <c r="DX8" s="684"/>
      <c r="DY8" s="684"/>
      <c r="DZ8" s="684"/>
      <c r="EA8" s="684"/>
      <c r="EB8" s="684"/>
      <c r="EC8" s="693"/>
    </row>
    <row r="9" spans="2:143" ht="11.25" customHeight="1" x14ac:dyDescent="0.25">
      <c r="B9" s="680" t="s">
        <v>239</v>
      </c>
      <c r="C9" s="681"/>
      <c r="D9" s="681"/>
      <c r="E9" s="681"/>
      <c r="F9" s="681"/>
      <c r="G9" s="681"/>
      <c r="H9" s="681"/>
      <c r="I9" s="681"/>
      <c r="J9" s="681"/>
      <c r="K9" s="681"/>
      <c r="L9" s="681"/>
      <c r="M9" s="681"/>
      <c r="N9" s="681"/>
      <c r="O9" s="681"/>
      <c r="P9" s="681"/>
      <c r="Q9" s="682"/>
      <c r="R9" s="683">
        <v>2636</v>
      </c>
      <c r="S9" s="684"/>
      <c r="T9" s="684"/>
      <c r="U9" s="684"/>
      <c r="V9" s="684"/>
      <c r="W9" s="684"/>
      <c r="X9" s="684"/>
      <c r="Y9" s="685"/>
      <c r="Z9" s="686">
        <v>0.1</v>
      </c>
      <c r="AA9" s="686"/>
      <c r="AB9" s="686"/>
      <c r="AC9" s="686"/>
      <c r="AD9" s="687">
        <v>2636</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337702</v>
      </c>
      <c r="BH9" s="684"/>
      <c r="BI9" s="684"/>
      <c r="BJ9" s="684"/>
      <c r="BK9" s="684"/>
      <c r="BL9" s="684"/>
      <c r="BM9" s="684"/>
      <c r="BN9" s="685"/>
      <c r="BO9" s="686">
        <v>40.299999999999997</v>
      </c>
      <c r="BP9" s="686"/>
      <c r="BQ9" s="686"/>
      <c r="BR9" s="686"/>
      <c r="BS9" s="692" t="s">
        <v>232</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438678</v>
      </c>
      <c r="CS9" s="684"/>
      <c r="CT9" s="684"/>
      <c r="CU9" s="684"/>
      <c r="CV9" s="684"/>
      <c r="CW9" s="684"/>
      <c r="CX9" s="684"/>
      <c r="CY9" s="685"/>
      <c r="CZ9" s="686">
        <v>11.7</v>
      </c>
      <c r="DA9" s="686"/>
      <c r="DB9" s="686"/>
      <c r="DC9" s="686"/>
      <c r="DD9" s="692">
        <v>123332</v>
      </c>
      <c r="DE9" s="684"/>
      <c r="DF9" s="684"/>
      <c r="DG9" s="684"/>
      <c r="DH9" s="684"/>
      <c r="DI9" s="684"/>
      <c r="DJ9" s="684"/>
      <c r="DK9" s="684"/>
      <c r="DL9" s="684"/>
      <c r="DM9" s="684"/>
      <c r="DN9" s="684"/>
      <c r="DO9" s="684"/>
      <c r="DP9" s="685"/>
      <c r="DQ9" s="692">
        <v>309401</v>
      </c>
      <c r="DR9" s="684"/>
      <c r="DS9" s="684"/>
      <c r="DT9" s="684"/>
      <c r="DU9" s="684"/>
      <c r="DV9" s="684"/>
      <c r="DW9" s="684"/>
      <c r="DX9" s="684"/>
      <c r="DY9" s="684"/>
      <c r="DZ9" s="684"/>
      <c r="EA9" s="684"/>
      <c r="EB9" s="684"/>
      <c r="EC9" s="693"/>
    </row>
    <row r="10" spans="2:143" ht="11.25" customHeight="1" x14ac:dyDescent="0.25">
      <c r="B10" s="680" t="s">
        <v>242</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232</v>
      </c>
      <c r="AE10" s="687"/>
      <c r="AF10" s="687"/>
      <c r="AG10" s="687"/>
      <c r="AH10" s="687"/>
      <c r="AI10" s="687"/>
      <c r="AJ10" s="687"/>
      <c r="AK10" s="687"/>
      <c r="AL10" s="688" t="s">
        <v>232</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14244</v>
      </c>
      <c r="BH10" s="684"/>
      <c r="BI10" s="684"/>
      <c r="BJ10" s="684"/>
      <c r="BK10" s="684"/>
      <c r="BL10" s="684"/>
      <c r="BM10" s="684"/>
      <c r="BN10" s="685"/>
      <c r="BO10" s="686">
        <v>1.7</v>
      </c>
      <c r="BP10" s="686"/>
      <c r="BQ10" s="686"/>
      <c r="BR10" s="686"/>
      <c r="BS10" s="692" t="s">
        <v>232</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232</v>
      </c>
      <c r="CS10" s="684"/>
      <c r="CT10" s="684"/>
      <c r="CU10" s="684"/>
      <c r="CV10" s="684"/>
      <c r="CW10" s="684"/>
      <c r="CX10" s="684"/>
      <c r="CY10" s="685"/>
      <c r="CZ10" s="686" t="s">
        <v>232</v>
      </c>
      <c r="DA10" s="686"/>
      <c r="DB10" s="686"/>
      <c r="DC10" s="686"/>
      <c r="DD10" s="692" t="s">
        <v>128</v>
      </c>
      <c r="DE10" s="684"/>
      <c r="DF10" s="684"/>
      <c r="DG10" s="684"/>
      <c r="DH10" s="684"/>
      <c r="DI10" s="684"/>
      <c r="DJ10" s="684"/>
      <c r="DK10" s="684"/>
      <c r="DL10" s="684"/>
      <c r="DM10" s="684"/>
      <c r="DN10" s="684"/>
      <c r="DO10" s="684"/>
      <c r="DP10" s="685"/>
      <c r="DQ10" s="692" t="s">
        <v>232</v>
      </c>
      <c r="DR10" s="684"/>
      <c r="DS10" s="684"/>
      <c r="DT10" s="684"/>
      <c r="DU10" s="684"/>
      <c r="DV10" s="684"/>
      <c r="DW10" s="684"/>
      <c r="DX10" s="684"/>
      <c r="DY10" s="684"/>
      <c r="DZ10" s="684"/>
      <c r="EA10" s="684"/>
      <c r="EB10" s="684"/>
      <c r="EC10" s="693"/>
    </row>
    <row r="11" spans="2:143" ht="11.25" customHeight="1" x14ac:dyDescent="0.25">
      <c r="B11" s="680" t="s">
        <v>245</v>
      </c>
      <c r="C11" s="681"/>
      <c r="D11" s="681"/>
      <c r="E11" s="681"/>
      <c r="F11" s="681"/>
      <c r="G11" s="681"/>
      <c r="H11" s="681"/>
      <c r="I11" s="681"/>
      <c r="J11" s="681"/>
      <c r="K11" s="681"/>
      <c r="L11" s="681"/>
      <c r="M11" s="681"/>
      <c r="N11" s="681"/>
      <c r="O11" s="681"/>
      <c r="P11" s="681"/>
      <c r="Q11" s="682"/>
      <c r="R11" s="683">
        <v>131937</v>
      </c>
      <c r="S11" s="684"/>
      <c r="T11" s="684"/>
      <c r="U11" s="684"/>
      <c r="V11" s="684"/>
      <c r="W11" s="684"/>
      <c r="X11" s="684"/>
      <c r="Y11" s="685"/>
      <c r="Z11" s="688">
        <v>3.4</v>
      </c>
      <c r="AA11" s="689"/>
      <c r="AB11" s="689"/>
      <c r="AC11" s="701"/>
      <c r="AD11" s="692">
        <v>131937</v>
      </c>
      <c r="AE11" s="684"/>
      <c r="AF11" s="684"/>
      <c r="AG11" s="684"/>
      <c r="AH11" s="684"/>
      <c r="AI11" s="684"/>
      <c r="AJ11" s="684"/>
      <c r="AK11" s="685"/>
      <c r="AL11" s="688">
        <v>5</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19302</v>
      </c>
      <c r="BH11" s="684"/>
      <c r="BI11" s="684"/>
      <c r="BJ11" s="684"/>
      <c r="BK11" s="684"/>
      <c r="BL11" s="684"/>
      <c r="BM11" s="684"/>
      <c r="BN11" s="685"/>
      <c r="BO11" s="686">
        <v>2.2999999999999998</v>
      </c>
      <c r="BP11" s="686"/>
      <c r="BQ11" s="686"/>
      <c r="BR11" s="686"/>
      <c r="BS11" s="692" t="s">
        <v>128</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156129</v>
      </c>
      <c r="CS11" s="684"/>
      <c r="CT11" s="684"/>
      <c r="CU11" s="684"/>
      <c r="CV11" s="684"/>
      <c r="CW11" s="684"/>
      <c r="CX11" s="684"/>
      <c r="CY11" s="685"/>
      <c r="CZ11" s="686">
        <v>4.2</v>
      </c>
      <c r="DA11" s="686"/>
      <c r="DB11" s="686"/>
      <c r="DC11" s="686"/>
      <c r="DD11" s="692">
        <v>36524</v>
      </c>
      <c r="DE11" s="684"/>
      <c r="DF11" s="684"/>
      <c r="DG11" s="684"/>
      <c r="DH11" s="684"/>
      <c r="DI11" s="684"/>
      <c r="DJ11" s="684"/>
      <c r="DK11" s="684"/>
      <c r="DL11" s="684"/>
      <c r="DM11" s="684"/>
      <c r="DN11" s="684"/>
      <c r="DO11" s="684"/>
      <c r="DP11" s="685"/>
      <c r="DQ11" s="692">
        <v>116666</v>
      </c>
      <c r="DR11" s="684"/>
      <c r="DS11" s="684"/>
      <c r="DT11" s="684"/>
      <c r="DU11" s="684"/>
      <c r="DV11" s="684"/>
      <c r="DW11" s="684"/>
      <c r="DX11" s="684"/>
      <c r="DY11" s="684"/>
      <c r="DZ11" s="684"/>
      <c r="EA11" s="684"/>
      <c r="EB11" s="684"/>
      <c r="EC11" s="693"/>
    </row>
    <row r="12" spans="2:143" ht="11.25" customHeight="1" x14ac:dyDescent="0.25">
      <c r="B12" s="680" t="s">
        <v>248</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232</v>
      </c>
      <c r="AA12" s="686"/>
      <c r="AB12" s="686"/>
      <c r="AC12" s="686"/>
      <c r="AD12" s="687" t="s">
        <v>128</v>
      </c>
      <c r="AE12" s="687"/>
      <c r="AF12" s="687"/>
      <c r="AG12" s="687"/>
      <c r="AH12" s="687"/>
      <c r="AI12" s="687"/>
      <c r="AJ12" s="687"/>
      <c r="AK12" s="687"/>
      <c r="AL12" s="688" t="s">
        <v>232</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378720</v>
      </c>
      <c r="BH12" s="684"/>
      <c r="BI12" s="684"/>
      <c r="BJ12" s="684"/>
      <c r="BK12" s="684"/>
      <c r="BL12" s="684"/>
      <c r="BM12" s="684"/>
      <c r="BN12" s="685"/>
      <c r="BO12" s="686">
        <v>45.2</v>
      </c>
      <c r="BP12" s="686"/>
      <c r="BQ12" s="686"/>
      <c r="BR12" s="686"/>
      <c r="BS12" s="692" t="s">
        <v>232</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43774</v>
      </c>
      <c r="CS12" s="684"/>
      <c r="CT12" s="684"/>
      <c r="CU12" s="684"/>
      <c r="CV12" s="684"/>
      <c r="CW12" s="684"/>
      <c r="CX12" s="684"/>
      <c r="CY12" s="685"/>
      <c r="CZ12" s="686">
        <v>1.2</v>
      </c>
      <c r="DA12" s="686"/>
      <c r="DB12" s="686"/>
      <c r="DC12" s="686"/>
      <c r="DD12" s="692" t="s">
        <v>128</v>
      </c>
      <c r="DE12" s="684"/>
      <c r="DF12" s="684"/>
      <c r="DG12" s="684"/>
      <c r="DH12" s="684"/>
      <c r="DI12" s="684"/>
      <c r="DJ12" s="684"/>
      <c r="DK12" s="684"/>
      <c r="DL12" s="684"/>
      <c r="DM12" s="684"/>
      <c r="DN12" s="684"/>
      <c r="DO12" s="684"/>
      <c r="DP12" s="685"/>
      <c r="DQ12" s="692">
        <v>36071</v>
      </c>
      <c r="DR12" s="684"/>
      <c r="DS12" s="684"/>
      <c r="DT12" s="684"/>
      <c r="DU12" s="684"/>
      <c r="DV12" s="684"/>
      <c r="DW12" s="684"/>
      <c r="DX12" s="684"/>
      <c r="DY12" s="684"/>
      <c r="DZ12" s="684"/>
      <c r="EA12" s="684"/>
      <c r="EB12" s="684"/>
      <c r="EC12" s="693"/>
    </row>
    <row r="13" spans="2:143" ht="11.25" customHeight="1" x14ac:dyDescent="0.25">
      <c r="B13" s="680" t="s">
        <v>251</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378720</v>
      </c>
      <c r="BH13" s="684"/>
      <c r="BI13" s="684"/>
      <c r="BJ13" s="684"/>
      <c r="BK13" s="684"/>
      <c r="BL13" s="684"/>
      <c r="BM13" s="684"/>
      <c r="BN13" s="685"/>
      <c r="BO13" s="686">
        <v>45.2</v>
      </c>
      <c r="BP13" s="686"/>
      <c r="BQ13" s="686"/>
      <c r="BR13" s="686"/>
      <c r="BS13" s="692" t="s">
        <v>232</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346374</v>
      </c>
      <c r="CS13" s="684"/>
      <c r="CT13" s="684"/>
      <c r="CU13" s="684"/>
      <c r="CV13" s="684"/>
      <c r="CW13" s="684"/>
      <c r="CX13" s="684"/>
      <c r="CY13" s="685"/>
      <c r="CZ13" s="686">
        <v>9.3000000000000007</v>
      </c>
      <c r="DA13" s="686"/>
      <c r="DB13" s="686"/>
      <c r="DC13" s="686"/>
      <c r="DD13" s="692">
        <v>233912</v>
      </c>
      <c r="DE13" s="684"/>
      <c r="DF13" s="684"/>
      <c r="DG13" s="684"/>
      <c r="DH13" s="684"/>
      <c r="DI13" s="684"/>
      <c r="DJ13" s="684"/>
      <c r="DK13" s="684"/>
      <c r="DL13" s="684"/>
      <c r="DM13" s="684"/>
      <c r="DN13" s="684"/>
      <c r="DO13" s="684"/>
      <c r="DP13" s="685"/>
      <c r="DQ13" s="692">
        <v>270915</v>
      </c>
      <c r="DR13" s="684"/>
      <c r="DS13" s="684"/>
      <c r="DT13" s="684"/>
      <c r="DU13" s="684"/>
      <c r="DV13" s="684"/>
      <c r="DW13" s="684"/>
      <c r="DX13" s="684"/>
      <c r="DY13" s="684"/>
      <c r="DZ13" s="684"/>
      <c r="EA13" s="684"/>
      <c r="EB13" s="684"/>
      <c r="EC13" s="693"/>
    </row>
    <row r="14" spans="2:143" ht="11.25" customHeight="1" x14ac:dyDescent="0.25">
      <c r="B14" s="680" t="s">
        <v>254</v>
      </c>
      <c r="C14" s="681"/>
      <c r="D14" s="681"/>
      <c r="E14" s="681"/>
      <c r="F14" s="681"/>
      <c r="G14" s="681"/>
      <c r="H14" s="681"/>
      <c r="I14" s="681"/>
      <c r="J14" s="681"/>
      <c r="K14" s="681"/>
      <c r="L14" s="681"/>
      <c r="M14" s="681"/>
      <c r="N14" s="681"/>
      <c r="O14" s="681"/>
      <c r="P14" s="681"/>
      <c r="Q14" s="682"/>
      <c r="R14" s="683">
        <v>8167</v>
      </c>
      <c r="S14" s="684"/>
      <c r="T14" s="684"/>
      <c r="U14" s="684"/>
      <c r="V14" s="684"/>
      <c r="W14" s="684"/>
      <c r="X14" s="684"/>
      <c r="Y14" s="685"/>
      <c r="Z14" s="686">
        <v>0.2</v>
      </c>
      <c r="AA14" s="686"/>
      <c r="AB14" s="686"/>
      <c r="AC14" s="686"/>
      <c r="AD14" s="687">
        <v>8167</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35400</v>
      </c>
      <c r="BH14" s="684"/>
      <c r="BI14" s="684"/>
      <c r="BJ14" s="684"/>
      <c r="BK14" s="684"/>
      <c r="BL14" s="684"/>
      <c r="BM14" s="684"/>
      <c r="BN14" s="685"/>
      <c r="BO14" s="686">
        <v>4.2</v>
      </c>
      <c r="BP14" s="686"/>
      <c r="BQ14" s="686"/>
      <c r="BR14" s="686"/>
      <c r="BS14" s="692" t="s">
        <v>232</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180566</v>
      </c>
      <c r="CS14" s="684"/>
      <c r="CT14" s="684"/>
      <c r="CU14" s="684"/>
      <c r="CV14" s="684"/>
      <c r="CW14" s="684"/>
      <c r="CX14" s="684"/>
      <c r="CY14" s="685"/>
      <c r="CZ14" s="686">
        <v>4.8</v>
      </c>
      <c r="DA14" s="686"/>
      <c r="DB14" s="686"/>
      <c r="DC14" s="686"/>
      <c r="DD14" s="692">
        <v>3295</v>
      </c>
      <c r="DE14" s="684"/>
      <c r="DF14" s="684"/>
      <c r="DG14" s="684"/>
      <c r="DH14" s="684"/>
      <c r="DI14" s="684"/>
      <c r="DJ14" s="684"/>
      <c r="DK14" s="684"/>
      <c r="DL14" s="684"/>
      <c r="DM14" s="684"/>
      <c r="DN14" s="684"/>
      <c r="DO14" s="684"/>
      <c r="DP14" s="685"/>
      <c r="DQ14" s="692">
        <v>173575</v>
      </c>
      <c r="DR14" s="684"/>
      <c r="DS14" s="684"/>
      <c r="DT14" s="684"/>
      <c r="DU14" s="684"/>
      <c r="DV14" s="684"/>
      <c r="DW14" s="684"/>
      <c r="DX14" s="684"/>
      <c r="DY14" s="684"/>
      <c r="DZ14" s="684"/>
      <c r="EA14" s="684"/>
      <c r="EB14" s="684"/>
      <c r="EC14" s="693"/>
    </row>
    <row r="15" spans="2:143" ht="11.25" customHeight="1" x14ac:dyDescent="0.25">
      <c r="B15" s="680" t="s">
        <v>257</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232</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38513</v>
      </c>
      <c r="BH15" s="684"/>
      <c r="BI15" s="684"/>
      <c r="BJ15" s="684"/>
      <c r="BK15" s="684"/>
      <c r="BL15" s="684"/>
      <c r="BM15" s="684"/>
      <c r="BN15" s="685"/>
      <c r="BO15" s="686">
        <v>4.5999999999999996</v>
      </c>
      <c r="BP15" s="686"/>
      <c r="BQ15" s="686"/>
      <c r="BR15" s="686"/>
      <c r="BS15" s="692" t="s">
        <v>232</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394747</v>
      </c>
      <c r="CS15" s="684"/>
      <c r="CT15" s="684"/>
      <c r="CU15" s="684"/>
      <c r="CV15" s="684"/>
      <c r="CW15" s="684"/>
      <c r="CX15" s="684"/>
      <c r="CY15" s="685"/>
      <c r="CZ15" s="686">
        <v>10.6</v>
      </c>
      <c r="DA15" s="686"/>
      <c r="DB15" s="686"/>
      <c r="DC15" s="686"/>
      <c r="DD15" s="692">
        <v>25494</v>
      </c>
      <c r="DE15" s="684"/>
      <c r="DF15" s="684"/>
      <c r="DG15" s="684"/>
      <c r="DH15" s="684"/>
      <c r="DI15" s="684"/>
      <c r="DJ15" s="684"/>
      <c r="DK15" s="684"/>
      <c r="DL15" s="684"/>
      <c r="DM15" s="684"/>
      <c r="DN15" s="684"/>
      <c r="DO15" s="684"/>
      <c r="DP15" s="685"/>
      <c r="DQ15" s="692">
        <v>372970</v>
      </c>
      <c r="DR15" s="684"/>
      <c r="DS15" s="684"/>
      <c r="DT15" s="684"/>
      <c r="DU15" s="684"/>
      <c r="DV15" s="684"/>
      <c r="DW15" s="684"/>
      <c r="DX15" s="684"/>
      <c r="DY15" s="684"/>
      <c r="DZ15" s="684"/>
      <c r="EA15" s="684"/>
      <c r="EB15" s="684"/>
      <c r="EC15" s="693"/>
    </row>
    <row r="16" spans="2:143" ht="11.25" customHeight="1" x14ac:dyDescent="0.25">
      <c r="B16" s="680" t="s">
        <v>260</v>
      </c>
      <c r="C16" s="681"/>
      <c r="D16" s="681"/>
      <c r="E16" s="681"/>
      <c r="F16" s="681"/>
      <c r="G16" s="681"/>
      <c r="H16" s="681"/>
      <c r="I16" s="681"/>
      <c r="J16" s="681"/>
      <c r="K16" s="681"/>
      <c r="L16" s="681"/>
      <c r="M16" s="681"/>
      <c r="N16" s="681"/>
      <c r="O16" s="681"/>
      <c r="P16" s="681"/>
      <c r="Q16" s="682"/>
      <c r="R16" s="683">
        <v>2034</v>
      </c>
      <c r="S16" s="684"/>
      <c r="T16" s="684"/>
      <c r="U16" s="684"/>
      <c r="V16" s="684"/>
      <c r="W16" s="684"/>
      <c r="X16" s="684"/>
      <c r="Y16" s="685"/>
      <c r="Z16" s="686">
        <v>0.1</v>
      </c>
      <c r="AA16" s="686"/>
      <c r="AB16" s="686"/>
      <c r="AC16" s="686"/>
      <c r="AD16" s="687">
        <v>2034</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136884</v>
      </c>
      <c r="CS16" s="684"/>
      <c r="CT16" s="684"/>
      <c r="CU16" s="684"/>
      <c r="CV16" s="684"/>
      <c r="CW16" s="684"/>
      <c r="CX16" s="684"/>
      <c r="CY16" s="685"/>
      <c r="CZ16" s="686">
        <v>3.7</v>
      </c>
      <c r="DA16" s="686"/>
      <c r="DB16" s="686"/>
      <c r="DC16" s="686"/>
      <c r="DD16" s="692" t="s">
        <v>232</v>
      </c>
      <c r="DE16" s="684"/>
      <c r="DF16" s="684"/>
      <c r="DG16" s="684"/>
      <c r="DH16" s="684"/>
      <c r="DI16" s="684"/>
      <c r="DJ16" s="684"/>
      <c r="DK16" s="684"/>
      <c r="DL16" s="684"/>
      <c r="DM16" s="684"/>
      <c r="DN16" s="684"/>
      <c r="DO16" s="684"/>
      <c r="DP16" s="685"/>
      <c r="DQ16" s="692">
        <v>4118</v>
      </c>
      <c r="DR16" s="684"/>
      <c r="DS16" s="684"/>
      <c r="DT16" s="684"/>
      <c r="DU16" s="684"/>
      <c r="DV16" s="684"/>
      <c r="DW16" s="684"/>
      <c r="DX16" s="684"/>
      <c r="DY16" s="684"/>
      <c r="DZ16" s="684"/>
      <c r="EA16" s="684"/>
      <c r="EB16" s="684"/>
      <c r="EC16" s="693"/>
    </row>
    <row r="17" spans="2:133" ht="11.25" customHeight="1" x14ac:dyDescent="0.25">
      <c r="B17" s="680" t="s">
        <v>263</v>
      </c>
      <c r="C17" s="681"/>
      <c r="D17" s="681"/>
      <c r="E17" s="681"/>
      <c r="F17" s="681"/>
      <c r="G17" s="681"/>
      <c r="H17" s="681"/>
      <c r="I17" s="681"/>
      <c r="J17" s="681"/>
      <c r="K17" s="681"/>
      <c r="L17" s="681"/>
      <c r="M17" s="681"/>
      <c r="N17" s="681"/>
      <c r="O17" s="681"/>
      <c r="P17" s="681"/>
      <c r="Q17" s="682"/>
      <c r="R17" s="683">
        <v>35880</v>
      </c>
      <c r="S17" s="684"/>
      <c r="T17" s="684"/>
      <c r="U17" s="684"/>
      <c r="V17" s="684"/>
      <c r="W17" s="684"/>
      <c r="X17" s="684"/>
      <c r="Y17" s="685"/>
      <c r="Z17" s="686">
        <v>0.9</v>
      </c>
      <c r="AA17" s="686"/>
      <c r="AB17" s="686"/>
      <c r="AC17" s="686"/>
      <c r="AD17" s="687">
        <v>35880</v>
      </c>
      <c r="AE17" s="687"/>
      <c r="AF17" s="687"/>
      <c r="AG17" s="687"/>
      <c r="AH17" s="687"/>
      <c r="AI17" s="687"/>
      <c r="AJ17" s="687"/>
      <c r="AK17" s="687"/>
      <c r="AL17" s="688">
        <v>1.4</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232</v>
      </c>
      <c r="BP17" s="686"/>
      <c r="BQ17" s="686"/>
      <c r="BR17" s="686"/>
      <c r="BS17" s="692" t="s">
        <v>128</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316702</v>
      </c>
      <c r="CS17" s="684"/>
      <c r="CT17" s="684"/>
      <c r="CU17" s="684"/>
      <c r="CV17" s="684"/>
      <c r="CW17" s="684"/>
      <c r="CX17" s="684"/>
      <c r="CY17" s="685"/>
      <c r="CZ17" s="686">
        <v>8.5</v>
      </c>
      <c r="DA17" s="686"/>
      <c r="DB17" s="686"/>
      <c r="DC17" s="686"/>
      <c r="DD17" s="692" t="s">
        <v>232</v>
      </c>
      <c r="DE17" s="684"/>
      <c r="DF17" s="684"/>
      <c r="DG17" s="684"/>
      <c r="DH17" s="684"/>
      <c r="DI17" s="684"/>
      <c r="DJ17" s="684"/>
      <c r="DK17" s="684"/>
      <c r="DL17" s="684"/>
      <c r="DM17" s="684"/>
      <c r="DN17" s="684"/>
      <c r="DO17" s="684"/>
      <c r="DP17" s="685"/>
      <c r="DQ17" s="692">
        <v>316702</v>
      </c>
      <c r="DR17" s="684"/>
      <c r="DS17" s="684"/>
      <c r="DT17" s="684"/>
      <c r="DU17" s="684"/>
      <c r="DV17" s="684"/>
      <c r="DW17" s="684"/>
      <c r="DX17" s="684"/>
      <c r="DY17" s="684"/>
      <c r="DZ17" s="684"/>
      <c r="EA17" s="684"/>
      <c r="EB17" s="684"/>
      <c r="EC17" s="693"/>
    </row>
    <row r="18" spans="2:133" ht="11.25" customHeight="1" x14ac:dyDescent="0.25">
      <c r="B18" s="680" t="s">
        <v>266</v>
      </c>
      <c r="C18" s="681"/>
      <c r="D18" s="681"/>
      <c r="E18" s="681"/>
      <c r="F18" s="681"/>
      <c r="G18" s="681"/>
      <c r="H18" s="681"/>
      <c r="I18" s="681"/>
      <c r="J18" s="681"/>
      <c r="K18" s="681"/>
      <c r="L18" s="681"/>
      <c r="M18" s="681"/>
      <c r="N18" s="681"/>
      <c r="O18" s="681"/>
      <c r="P18" s="681"/>
      <c r="Q18" s="682"/>
      <c r="R18" s="683">
        <v>6223</v>
      </c>
      <c r="S18" s="684"/>
      <c r="T18" s="684"/>
      <c r="U18" s="684"/>
      <c r="V18" s="684"/>
      <c r="W18" s="684"/>
      <c r="X18" s="684"/>
      <c r="Y18" s="685"/>
      <c r="Z18" s="686">
        <v>0.2</v>
      </c>
      <c r="AA18" s="686"/>
      <c r="AB18" s="686"/>
      <c r="AC18" s="686"/>
      <c r="AD18" s="687">
        <v>6223</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232</v>
      </c>
      <c r="BP18" s="686"/>
      <c r="BQ18" s="686"/>
      <c r="BR18" s="686"/>
      <c r="BS18" s="692" t="s">
        <v>232</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128</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25">
      <c r="B19" s="680" t="s">
        <v>269</v>
      </c>
      <c r="C19" s="681"/>
      <c r="D19" s="681"/>
      <c r="E19" s="681"/>
      <c r="F19" s="681"/>
      <c r="G19" s="681"/>
      <c r="H19" s="681"/>
      <c r="I19" s="681"/>
      <c r="J19" s="681"/>
      <c r="K19" s="681"/>
      <c r="L19" s="681"/>
      <c r="M19" s="681"/>
      <c r="N19" s="681"/>
      <c r="O19" s="681"/>
      <c r="P19" s="681"/>
      <c r="Q19" s="682"/>
      <c r="R19" s="683">
        <v>1104</v>
      </c>
      <c r="S19" s="684"/>
      <c r="T19" s="684"/>
      <c r="U19" s="684"/>
      <c r="V19" s="684"/>
      <c r="W19" s="684"/>
      <c r="X19" s="684"/>
      <c r="Y19" s="685"/>
      <c r="Z19" s="686">
        <v>0</v>
      </c>
      <c r="AA19" s="686"/>
      <c r="AB19" s="686"/>
      <c r="AC19" s="686"/>
      <c r="AD19" s="687">
        <v>1104</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128</v>
      </c>
      <c r="BH19" s="684"/>
      <c r="BI19" s="684"/>
      <c r="BJ19" s="684"/>
      <c r="BK19" s="684"/>
      <c r="BL19" s="684"/>
      <c r="BM19" s="684"/>
      <c r="BN19" s="685"/>
      <c r="BO19" s="686" t="s">
        <v>232</v>
      </c>
      <c r="BP19" s="686"/>
      <c r="BQ19" s="686"/>
      <c r="BR19" s="686"/>
      <c r="BS19" s="692" t="s">
        <v>128</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232</v>
      </c>
      <c r="DA19" s="686"/>
      <c r="DB19" s="686"/>
      <c r="DC19" s="686"/>
      <c r="DD19" s="692" t="s">
        <v>232</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25">
      <c r="B20" s="680" t="s">
        <v>272</v>
      </c>
      <c r="C20" s="681"/>
      <c r="D20" s="681"/>
      <c r="E20" s="681"/>
      <c r="F20" s="681"/>
      <c r="G20" s="681"/>
      <c r="H20" s="681"/>
      <c r="I20" s="681"/>
      <c r="J20" s="681"/>
      <c r="K20" s="681"/>
      <c r="L20" s="681"/>
      <c r="M20" s="681"/>
      <c r="N20" s="681"/>
      <c r="O20" s="681"/>
      <c r="P20" s="681"/>
      <c r="Q20" s="682"/>
      <c r="R20" s="683">
        <v>244</v>
      </c>
      <c r="S20" s="684"/>
      <c r="T20" s="684"/>
      <c r="U20" s="684"/>
      <c r="V20" s="684"/>
      <c r="W20" s="684"/>
      <c r="X20" s="684"/>
      <c r="Y20" s="685"/>
      <c r="Z20" s="686">
        <v>0</v>
      </c>
      <c r="AA20" s="686"/>
      <c r="AB20" s="686"/>
      <c r="AC20" s="686"/>
      <c r="AD20" s="687">
        <v>244</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232</v>
      </c>
      <c r="BH20" s="684"/>
      <c r="BI20" s="684"/>
      <c r="BJ20" s="684"/>
      <c r="BK20" s="684"/>
      <c r="BL20" s="684"/>
      <c r="BM20" s="684"/>
      <c r="BN20" s="685"/>
      <c r="BO20" s="686" t="s">
        <v>128</v>
      </c>
      <c r="BP20" s="686"/>
      <c r="BQ20" s="686"/>
      <c r="BR20" s="686"/>
      <c r="BS20" s="692" t="s">
        <v>232</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3738502</v>
      </c>
      <c r="CS20" s="684"/>
      <c r="CT20" s="684"/>
      <c r="CU20" s="684"/>
      <c r="CV20" s="684"/>
      <c r="CW20" s="684"/>
      <c r="CX20" s="684"/>
      <c r="CY20" s="685"/>
      <c r="CZ20" s="686">
        <v>100</v>
      </c>
      <c r="DA20" s="686"/>
      <c r="DB20" s="686"/>
      <c r="DC20" s="686"/>
      <c r="DD20" s="692">
        <v>444779</v>
      </c>
      <c r="DE20" s="684"/>
      <c r="DF20" s="684"/>
      <c r="DG20" s="684"/>
      <c r="DH20" s="684"/>
      <c r="DI20" s="684"/>
      <c r="DJ20" s="684"/>
      <c r="DK20" s="684"/>
      <c r="DL20" s="684"/>
      <c r="DM20" s="684"/>
      <c r="DN20" s="684"/>
      <c r="DO20" s="684"/>
      <c r="DP20" s="685"/>
      <c r="DQ20" s="692">
        <v>2933625</v>
      </c>
      <c r="DR20" s="684"/>
      <c r="DS20" s="684"/>
      <c r="DT20" s="684"/>
      <c r="DU20" s="684"/>
      <c r="DV20" s="684"/>
      <c r="DW20" s="684"/>
      <c r="DX20" s="684"/>
      <c r="DY20" s="684"/>
      <c r="DZ20" s="684"/>
      <c r="EA20" s="684"/>
      <c r="EB20" s="684"/>
      <c r="EC20" s="693"/>
    </row>
    <row r="21" spans="2:133" ht="11.25" customHeight="1" x14ac:dyDescent="0.25">
      <c r="B21" s="680" t="s">
        <v>275</v>
      </c>
      <c r="C21" s="681"/>
      <c r="D21" s="681"/>
      <c r="E21" s="681"/>
      <c r="F21" s="681"/>
      <c r="G21" s="681"/>
      <c r="H21" s="681"/>
      <c r="I21" s="681"/>
      <c r="J21" s="681"/>
      <c r="K21" s="681"/>
      <c r="L21" s="681"/>
      <c r="M21" s="681"/>
      <c r="N21" s="681"/>
      <c r="O21" s="681"/>
      <c r="P21" s="681"/>
      <c r="Q21" s="682"/>
      <c r="R21" s="683">
        <v>28309</v>
      </c>
      <c r="S21" s="684"/>
      <c r="T21" s="684"/>
      <c r="U21" s="684"/>
      <c r="V21" s="684"/>
      <c r="W21" s="684"/>
      <c r="X21" s="684"/>
      <c r="Y21" s="685"/>
      <c r="Z21" s="686">
        <v>0.7</v>
      </c>
      <c r="AA21" s="686"/>
      <c r="AB21" s="686"/>
      <c r="AC21" s="686"/>
      <c r="AD21" s="687">
        <v>28309</v>
      </c>
      <c r="AE21" s="687"/>
      <c r="AF21" s="687"/>
      <c r="AG21" s="687"/>
      <c r="AH21" s="687"/>
      <c r="AI21" s="687"/>
      <c r="AJ21" s="687"/>
      <c r="AK21" s="687"/>
      <c r="AL21" s="688">
        <v>1.1000000000000001</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232</v>
      </c>
      <c r="BH21" s="684"/>
      <c r="BI21" s="684"/>
      <c r="BJ21" s="684"/>
      <c r="BK21" s="684"/>
      <c r="BL21" s="684"/>
      <c r="BM21" s="684"/>
      <c r="BN21" s="685"/>
      <c r="BO21" s="686" t="s">
        <v>232</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5">
      <c r="B22" s="680" t="s">
        <v>277</v>
      </c>
      <c r="C22" s="681"/>
      <c r="D22" s="681"/>
      <c r="E22" s="681"/>
      <c r="F22" s="681"/>
      <c r="G22" s="681"/>
      <c r="H22" s="681"/>
      <c r="I22" s="681"/>
      <c r="J22" s="681"/>
      <c r="K22" s="681"/>
      <c r="L22" s="681"/>
      <c r="M22" s="681"/>
      <c r="N22" s="681"/>
      <c r="O22" s="681"/>
      <c r="P22" s="681"/>
      <c r="Q22" s="682"/>
      <c r="R22" s="683">
        <v>1621341</v>
      </c>
      <c r="S22" s="684"/>
      <c r="T22" s="684"/>
      <c r="U22" s="684"/>
      <c r="V22" s="684"/>
      <c r="W22" s="684"/>
      <c r="X22" s="684"/>
      <c r="Y22" s="685"/>
      <c r="Z22" s="686">
        <v>41.7</v>
      </c>
      <c r="AA22" s="686"/>
      <c r="AB22" s="686"/>
      <c r="AC22" s="686"/>
      <c r="AD22" s="687">
        <v>1516692</v>
      </c>
      <c r="AE22" s="687"/>
      <c r="AF22" s="687"/>
      <c r="AG22" s="687"/>
      <c r="AH22" s="687"/>
      <c r="AI22" s="687"/>
      <c r="AJ22" s="687"/>
      <c r="AK22" s="687"/>
      <c r="AL22" s="688">
        <v>57.9</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232</v>
      </c>
      <c r="BP22" s="686"/>
      <c r="BQ22" s="686"/>
      <c r="BR22" s="686"/>
      <c r="BS22" s="692" t="s">
        <v>128</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5">
      <c r="B23" s="680" t="s">
        <v>280</v>
      </c>
      <c r="C23" s="681"/>
      <c r="D23" s="681"/>
      <c r="E23" s="681"/>
      <c r="F23" s="681"/>
      <c r="G23" s="681"/>
      <c r="H23" s="681"/>
      <c r="I23" s="681"/>
      <c r="J23" s="681"/>
      <c r="K23" s="681"/>
      <c r="L23" s="681"/>
      <c r="M23" s="681"/>
      <c r="N23" s="681"/>
      <c r="O23" s="681"/>
      <c r="P23" s="681"/>
      <c r="Q23" s="682"/>
      <c r="R23" s="683">
        <v>1516692</v>
      </c>
      <c r="S23" s="684"/>
      <c r="T23" s="684"/>
      <c r="U23" s="684"/>
      <c r="V23" s="684"/>
      <c r="W23" s="684"/>
      <c r="X23" s="684"/>
      <c r="Y23" s="685"/>
      <c r="Z23" s="686">
        <v>39</v>
      </c>
      <c r="AA23" s="686"/>
      <c r="AB23" s="686"/>
      <c r="AC23" s="686"/>
      <c r="AD23" s="687">
        <v>1516692</v>
      </c>
      <c r="AE23" s="687"/>
      <c r="AF23" s="687"/>
      <c r="AG23" s="687"/>
      <c r="AH23" s="687"/>
      <c r="AI23" s="687"/>
      <c r="AJ23" s="687"/>
      <c r="AK23" s="687"/>
      <c r="AL23" s="688">
        <v>57.9</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232</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25">
      <c r="B24" s="680" t="s">
        <v>287</v>
      </c>
      <c r="C24" s="681"/>
      <c r="D24" s="681"/>
      <c r="E24" s="681"/>
      <c r="F24" s="681"/>
      <c r="G24" s="681"/>
      <c r="H24" s="681"/>
      <c r="I24" s="681"/>
      <c r="J24" s="681"/>
      <c r="K24" s="681"/>
      <c r="L24" s="681"/>
      <c r="M24" s="681"/>
      <c r="N24" s="681"/>
      <c r="O24" s="681"/>
      <c r="P24" s="681"/>
      <c r="Q24" s="682"/>
      <c r="R24" s="683">
        <v>104649</v>
      </c>
      <c r="S24" s="684"/>
      <c r="T24" s="684"/>
      <c r="U24" s="684"/>
      <c r="V24" s="684"/>
      <c r="W24" s="684"/>
      <c r="X24" s="684"/>
      <c r="Y24" s="685"/>
      <c r="Z24" s="686">
        <v>2.7</v>
      </c>
      <c r="AA24" s="686"/>
      <c r="AB24" s="686"/>
      <c r="AC24" s="686"/>
      <c r="AD24" s="687" t="s">
        <v>232</v>
      </c>
      <c r="AE24" s="687"/>
      <c r="AF24" s="687"/>
      <c r="AG24" s="687"/>
      <c r="AH24" s="687"/>
      <c r="AI24" s="687"/>
      <c r="AJ24" s="687"/>
      <c r="AK24" s="687"/>
      <c r="AL24" s="688" t="s">
        <v>232</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232</v>
      </c>
      <c r="BP24" s="686"/>
      <c r="BQ24" s="686"/>
      <c r="BR24" s="686"/>
      <c r="BS24" s="692" t="s">
        <v>128</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1363405</v>
      </c>
      <c r="CS24" s="673"/>
      <c r="CT24" s="673"/>
      <c r="CU24" s="673"/>
      <c r="CV24" s="673"/>
      <c r="CW24" s="673"/>
      <c r="CX24" s="673"/>
      <c r="CY24" s="674"/>
      <c r="CZ24" s="677">
        <v>36.5</v>
      </c>
      <c r="DA24" s="678"/>
      <c r="DB24" s="678"/>
      <c r="DC24" s="697"/>
      <c r="DD24" s="722">
        <v>1118013</v>
      </c>
      <c r="DE24" s="673"/>
      <c r="DF24" s="673"/>
      <c r="DG24" s="673"/>
      <c r="DH24" s="673"/>
      <c r="DI24" s="673"/>
      <c r="DJ24" s="673"/>
      <c r="DK24" s="674"/>
      <c r="DL24" s="722">
        <v>1091773</v>
      </c>
      <c r="DM24" s="673"/>
      <c r="DN24" s="673"/>
      <c r="DO24" s="673"/>
      <c r="DP24" s="673"/>
      <c r="DQ24" s="673"/>
      <c r="DR24" s="673"/>
      <c r="DS24" s="673"/>
      <c r="DT24" s="673"/>
      <c r="DU24" s="673"/>
      <c r="DV24" s="674"/>
      <c r="DW24" s="677">
        <v>40.299999999999997</v>
      </c>
      <c r="DX24" s="678"/>
      <c r="DY24" s="678"/>
      <c r="DZ24" s="678"/>
      <c r="EA24" s="678"/>
      <c r="EB24" s="678"/>
      <c r="EC24" s="679"/>
    </row>
    <row r="25" spans="2:133" ht="11.25" customHeight="1" x14ac:dyDescent="0.25">
      <c r="B25" s="680" t="s">
        <v>290</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232</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232</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697918</v>
      </c>
      <c r="CS25" s="719"/>
      <c r="CT25" s="719"/>
      <c r="CU25" s="719"/>
      <c r="CV25" s="719"/>
      <c r="CW25" s="719"/>
      <c r="CX25" s="719"/>
      <c r="CY25" s="720"/>
      <c r="CZ25" s="688">
        <v>18.7</v>
      </c>
      <c r="DA25" s="717"/>
      <c r="DB25" s="717"/>
      <c r="DC25" s="721"/>
      <c r="DD25" s="692">
        <v>680357</v>
      </c>
      <c r="DE25" s="719"/>
      <c r="DF25" s="719"/>
      <c r="DG25" s="719"/>
      <c r="DH25" s="719"/>
      <c r="DI25" s="719"/>
      <c r="DJ25" s="719"/>
      <c r="DK25" s="720"/>
      <c r="DL25" s="692">
        <v>655492</v>
      </c>
      <c r="DM25" s="719"/>
      <c r="DN25" s="719"/>
      <c r="DO25" s="719"/>
      <c r="DP25" s="719"/>
      <c r="DQ25" s="719"/>
      <c r="DR25" s="719"/>
      <c r="DS25" s="719"/>
      <c r="DT25" s="719"/>
      <c r="DU25" s="719"/>
      <c r="DV25" s="720"/>
      <c r="DW25" s="688">
        <v>24.2</v>
      </c>
      <c r="DX25" s="717"/>
      <c r="DY25" s="717"/>
      <c r="DZ25" s="717"/>
      <c r="EA25" s="717"/>
      <c r="EB25" s="717"/>
      <c r="EC25" s="718"/>
    </row>
    <row r="26" spans="2:133" ht="11.25" customHeight="1" x14ac:dyDescent="0.25">
      <c r="B26" s="680" t="s">
        <v>293</v>
      </c>
      <c r="C26" s="681"/>
      <c r="D26" s="681"/>
      <c r="E26" s="681"/>
      <c r="F26" s="681"/>
      <c r="G26" s="681"/>
      <c r="H26" s="681"/>
      <c r="I26" s="681"/>
      <c r="J26" s="681"/>
      <c r="K26" s="681"/>
      <c r="L26" s="681"/>
      <c r="M26" s="681"/>
      <c r="N26" s="681"/>
      <c r="O26" s="681"/>
      <c r="P26" s="681"/>
      <c r="Q26" s="682"/>
      <c r="R26" s="683">
        <v>2696307</v>
      </c>
      <c r="S26" s="684"/>
      <c r="T26" s="684"/>
      <c r="U26" s="684"/>
      <c r="V26" s="684"/>
      <c r="W26" s="684"/>
      <c r="X26" s="684"/>
      <c r="Y26" s="685"/>
      <c r="Z26" s="686">
        <v>69.3</v>
      </c>
      <c r="AA26" s="686"/>
      <c r="AB26" s="686"/>
      <c r="AC26" s="686"/>
      <c r="AD26" s="687">
        <v>2591658</v>
      </c>
      <c r="AE26" s="687"/>
      <c r="AF26" s="687"/>
      <c r="AG26" s="687"/>
      <c r="AH26" s="687"/>
      <c r="AI26" s="687"/>
      <c r="AJ26" s="687"/>
      <c r="AK26" s="687"/>
      <c r="AL26" s="688">
        <v>99</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232</v>
      </c>
      <c r="BH26" s="684"/>
      <c r="BI26" s="684"/>
      <c r="BJ26" s="684"/>
      <c r="BK26" s="684"/>
      <c r="BL26" s="684"/>
      <c r="BM26" s="684"/>
      <c r="BN26" s="685"/>
      <c r="BO26" s="686" t="s">
        <v>232</v>
      </c>
      <c r="BP26" s="686"/>
      <c r="BQ26" s="686"/>
      <c r="BR26" s="686"/>
      <c r="BS26" s="692" t="s">
        <v>232</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417896</v>
      </c>
      <c r="CS26" s="684"/>
      <c r="CT26" s="684"/>
      <c r="CU26" s="684"/>
      <c r="CV26" s="684"/>
      <c r="CW26" s="684"/>
      <c r="CX26" s="684"/>
      <c r="CY26" s="685"/>
      <c r="CZ26" s="688">
        <v>11.2</v>
      </c>
      <c r="DA26" s="717"/>
      <c r="DB26" s="717"/>
      <c r="DC26" s="721"/>
      <c r="DD26" s="692">
        <v>406345</v>
      </c>
      <c r="DE26" s="684"/>
      <c r="DF26" s="684"/>
      <c r="DG26" s="684"/>
      <c r="DH26" s="684"/>
      <c r="DI26" s="684"/>
      <c r="DJ26" s="684"/>
      <c r="DK26" s="685"/>
      <c r="DL26" s="692" t="s">
        <v>232</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25">
      <c r="B27" s="680" t="s">
        <v>296</v>
      </c>
      <c r="C27" s="681"/>
      <c r="D27" s="681"/>
      <c r="E27" s="681"/>
      <c r="F27" s="681"/>
      <c r="G27" s="681"/>
      <c r="H27" s="681"/>
      <c r="I27" s="681"/>
      <c r="J27" s="681"/>
      <c r="K27" s="681"/>
      <c r="L27" s="681"/>
      <c r="M27" s="681"/>
      <c r="N27" s="681"/>
      <c r="O27" s="681"/>
      <c r="P27" s="681"/>
      <c r="Q27" s="682"/>
      <c r="R27" s="683">
        <v>534</v>
      </c>
      <c r="S27" s="684"/>
      <c r="T27" s="684"/>
      <c r="U27" s="684"/>
      <c r="V27" s="684"/>
      <c r="W27" s="684"/>
      <c r="X27" s="684"/>
      <c r="Y27" s="685"/>
      <c r="Z27" s="686">
        <v>0</v>
      </c>
      <c r="AA27" s="686"/>
      <c r="AB27" s="686"/>
      <c r="AC27" s="686"/>
      <c r="AD27" s="687">
        <v>534</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838452</v>
      </c>
      <c r="BH27" s="684"/>
      <c r="BI27" s="684"/>
      <c r="BJ27" s="684"/>
      <c r="BK27" s="684"/>
      <c r="BL27" s="684"/>
      <c r="BM27" s="684"/>
      <c r="BN27" s="685"/>
      <c r="BO27" s="686">
        <v>100</v>
      </c>
      <c r="BP27" s="686"/>
      <c r="BQ27" s="686"/>
      <c r="BR27" s="686"/>
      <c r="BS27" s="692" t="s">
        <v>232</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348785</v>
      </c>
      <c r="CS27" s="719"/>
      <c r="CT27" s="719"/>
      <c r="CU27" s="719"/>
      <c r="CV27" s="719"/>
      <c r="CW27" s="719"/>
      <c r="CX27" s="719"/>
      <c r="CY27" s="720"/>
      <c r="CZ27" s="688">
        <v>9.3000000000000007</v>
      </c>
      <c r="DA27" s="717"/>
      <c r="DB27" s="717"/>
      <c r="DC27" s="721"/>
      <c r="DD27" s="692">
        <v>120954</v>
      </c>
      <c r="DE27" s="719"/>
      <c r="DF27" s="719"/>
      <c r="DG27" s="719"/>
      <c r="DH27" s="719"/>
      <c r="DI27" s="719"/>
      <c r="DJ27" s="719"/>
      <c r="DK27" s="720"/>
      <c r="DL27" s="692">
        <v>120074</v>
      </c>
      <c r="DM27" s="719"/>
      <c r="DN27" s="719"/>
      <c r="DO27" s="719"/>
      <c r="DP27" s="719"/>
      <c r="DQ27" s="719"/>
      <c r="DR27" s="719"/>
      <c r="DS27" s="719"/>
      <c r="DT27" s="719"/>
      <c r="DU27" s="719"/>
      <c r="DV27" s="720"/>
      <c r="DW27" s="688">
        <v>4.4000000000000004</v>
      </c>
      <c r="DX27" s="717"/>
      <c r="DY27" s="717"/>
      <c r="DZ27" s="717"/>
      <c r="EA27" s="717"/>
      <c r="EB27" s="717"/>
      <c r="EC27" s="718"/>
    </row>
    <row r="28" spans="2:133" ht="11.25" customHeight="1" x14ac:dyDescent="0.25">
      <c r="B28" s="680" t="s">
        <v>299</v>
      </c>
      <c r="C28" s="681"/>
      <c r="D28" s="681"/>
      <c r="E28" s="681"/>
      <c r="F28" s="681"/>
      <c r="G28" s="681"/>
      <c r="H28" s="681"/>
      <c r="I28" s="681"/>
      <c r="J28" s="681"/>
      <c r="K28" s="681"/>
      <c r="L28" s="681"/>
      <c r="M28" s="681"/>
      <c r="N28" s="681"/>
      <c r="O28" s="681"/>
      <c r="P28" s="681"/>
      <c r="Q28" s="682"/>
      <c r="R28" s="683">
        <v>21039</v>
      </c>
      <c r="S28" s="684"/>
      <c r="T28" s="684"/>
      <c r="U28" s="684"/>
      <c r="V28" s="684"/>
      <c r="W28" s="684"/>
      <c r="X28" s="684"/>
      <c r="Y28" s="685"/>
      <c r="Z28" s="686">
        <v>0.5</v>
      </c>
      <c r="AA28" s="686"/>
      <c r="AB28" s="686"/>
      <c r="AC28" s="686"/>
      <c r="AD28" s="687">
        <v>16233</v>
      </c>
      <c r="AE28" s="687"/>
      <c r="AF28" s="687"/>
      <c r="AG28" s="687"/>
      <c r="AH28" s="687"/>
      <c r="AI28" s="687"/>
      <c r="AJ28" s="687"/>
      <c r="AK28" s="687"/>
      <c r="AL28" s="688">
        <v>0.6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316702</v>
      </c>
      <c r="CS28" s="684"/>
      <c r="CT28" s="684"/>
      <c r="CU28" s="684"/>
      <c r="CV28" s="684"/>
      <c r="CW28" s="684"/>
      <c r="CX28" s="684"/>
      <c r="CY28" s="685"/>
      <c r="CZ28" s="688">
        <v>8.5</v>
      </c>
      <c r="DA28" s="717"/>
      <c r="DB28" s="717"/>
      <c r="DC28" s="721"/>
      <c r="DD28" s="692">
        <v>316702</v>
      </c>
      <c r="DE28" s="684"/>
      <c r="DF28" s="684"/>
      <c r="DG28" s="684"/>
      <c r="DH28" s="684"/>
      <c r="DI28" s="684"/>
      <c r="DJ28" s="684"/>
      <c r="DK28" s="685"/>
      <c r="DL28" s="692">
        <v>316207</v>
      </c>
      <c r="DM28" s="684"/>
      <c r="DN28" s="684"/>
      <c r="DO28" s="684"/>
      <c r="DP28" s="684"/>
      <c r="DQ28" s="684"/>
      <c r="DR28" s="684"/>
      <c r="DS28" s="684"/>
      <c r="DT28" s="684"/>
      <c r="DU28" s="684"/>
      <c r="DV28" s="685"/>
      <c r="DW28" s="688">
        <v>11.7</v>
      </c>
      <c r="DX28" s="717"/>
      <c r="DY28" s="717"/>
      <c r="DZ28" s="717"/>
      <c r="EA28" s="717"/>
      <c r="EB28" s="717"/>
      <c r="EC28" s="718"/>
    </row>
    <row r="29" spans="2:133" ht="11.25" customHeight="1" x14ac:dyDescent="0.25">
      <c r="B29" s="680" t="s">
        <v>301</v>
      </c>
      <c r="C29" s="681"/>
      <c r="D29" s="681"/>
      <c r="E29" s="681"/>
      <c r="F29" s="681"/>
      <c r="G29" s="681"/>
      <c r="H29" s="681"/>
      <c r="I29" s="681"/>
      <c r="J29" s="681"/>
      <c r="K29" s="681"/>
      <c r="L29" s="681"/>
      <c r="M29" s="681"/>
      <c r="N29" s="681"/>
      <c r="O29" s="681"/>
      <c r="P29" s="681"/>
      <c r="Q29" s="682"/>
      <c r="R29" s="683">
        <v>54515</v>
      </c>
      <c r="S29" s="684"/>
      <c r="T29" s="684"/>
      <c r="U29" s="684"/>
      <c r="V29" s="684"/>
      <c r="W29" s="684"/>
      <c r="X29" s="684"/>
      <c r="Y29" s="685"/>
      <c r="Z29" s="686">
        <v>1.4</v>
      </c>
      <c r="AA29" s="686"/>
      <c r="AB29" s="686"/>
      <c r="AC29" s="686"/>
      <c r="AD29" s="687">
        <v>1496</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70</v>
      </c>
      <c r="CG29" s="699"/>
      <c r="CH29" s="699"/>
      <c r="CI29" s="699"/>
      <c r="CJ29" s="699"/>
      <c r="CK29" s="699"/>
      <c r="CL29" s="699"/>
      <c r="CM29" s="699"/>
      <c r="CN29" s="699"/>
      <c r="CO29" s="699"/>
      <c r="CP29" s="699"/>
      <c r="CQ29" s="700"/>
      <c r="CR29" s="683">
        <v>316702</v>
      </c>
      <c r="CS29" s="719"/>
      <c r="CT29" s="719"/>
      <c r="CU29" s="719"/>
      <c r="CV29" s="719"/>
      <c r="CW29" s="719"/>
      <c r="CX29" s="719"/>
      <c r="CY29" s="720"/>
      <c r="CZ29" s="688">
        <v>8.5</v>
      </c>
      <c r="DA29" s="717"/>
      <c r="DB29" s="717"/>
      <c r="DC29" s="721"/>
      <c r="DD29" s="692">
        <v>316702</v>
      </c>
      <c r="DE29" s="719"/>
      <c r="DF29" s="719"/>
      <c r="DG29" s="719"/>
      <c r="DH29" s="719"/>
      <c r="DI29" s="719"/>
      <c r="DJ29" s="719"/>
      <c r="DK29" s="720"/>
      <c r="DL29" s="692">
        <v>316207</v>
      </c>
      <c r="DM29" s="719"/>
      <c r="DN29" s="719"/>
      <c r="DO29" s="719"/>
      <c r="DP29" s="719"/>
      <c r="DQ29" s="719"/>
      <c r="DR29" s="719"/>
      <c r="DS29" s="719"/>
      <c r="DT29" s="719"/>
      <c r="DU29" s="719"/>
      <c r="DV29" s="720"/>
      <c r="DW29" s="688">
        <v>11.7</v>
      </c>
      <c r="DX29" s="717"/>
      <c r="DY29" s="717"/>
      <c r="DZ29" s="717"/>
      <c r="EA29" s="717"/>
      <c r="EB29" s="717"/>
      <c r="EC29" s="718"/>
    </row>
    <row r="30" spans="2:133" ht="11.25" customHeight="1" x14ac:dyDescent="0.25">
      <c r="B30" s="680" t="s">
        <v>303</v>
      </c>
      <c r="C30" s="681"/>
      <c r="D30" s="681"/>
      <c r="E30" s="681"/>
      <c r="F30" s="681"/>
      <c r="G30" s="681"/>
      <c r="H30" s="681"/>
      <c r="I30" s="681"/>
      <c r="J30" s="681"/>
      <c r="K30" s="681"/>
      <c r="L30" s="681"/>
      <c r="M30" s="681"/>
      <c r="N30" s="681"/>
      <c r="O30" s="681"/>
      <c r="P30" s="681"/>
      <c r="Q30" s="682"/>
      <c r="R30" s="683">
        <v>5653</v>
      </c>
      <c r="S30" s="684"/>
      <c r="T30" s="684"/>
      <c r="U30" s="684"/>
      <c r="V30" s="684"/>
      <c r="W30" s="684"/>
      <c r="X30" s="684"/>
      <c r="Y30" s="685"/>
      <c r="Z30" s="686">
        <v>0.1</v>
      </c>
      <c r="AA30" s="686"/>
      <c r="AB30" s="686"/>
      <c r="AC30" s="686"/>
      <c r="AD30" s="687">
        <v>219</v>
      </c>
      <c r="AE30" s="687"/>
      <c r="AF30" s="687"/>
      <c r="AG30" s="687"/>
      <c r="AH30" s="687"/>
      <c r="AI30" s="687"/>
      <c r="AJ30" s="687"/>
      <c r="AK30" s="687"/>
      <c r="AL30" s="688">
        <v>0</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9"/>
      <c r="CE30" s="730"/>
      <c r="CF30" s="698" t="s">
        <v>306</v>
      </c>
      <c r="CG30" s="699"/>
      <c r="CH30" s="699"/>
      <c r="CI30" s="699"/>
      <c r="CJ30" s="699"/>
      <c r="CK30" s="699"/>
      <c r="CL30" s="699"/>
      <c r="CM30" s="699"/>
      <c r="CN30" s="699"/>
      <c r="CO30" s="699"/>
      <c r="CP30" s="699"/>
      <c r="CQ30" s="700"/>
      <c r="CR30" s="683">
        <v>297346</v>
      </c>
      <c r="CS30" s="684"/>
      <c r="CT30" s="684"/>
      <c r="CU30" s="684"/>
      <c r="CV30" s="684"/>
      <c r="CW30" s="684"/>
      <c r="CX30" s="684"/>
      <c r="CY30" s="685"/>
      <c r="CZ30" s="688">
        <v>8</v>
      </c>
      <c r="DA30" s="717"/>
      <c r="DB30" s="717"/>
      <c r="DC30" s="721"/>
      <c r="DD30" s="692">
        <v>297346</v>
      </c>
      <c r="DE30" s="684"/>
      <c r="DF30" s="684"/>
      <c r="DG30" s="684"/>
      <c r="DH30" s="684"/>
      <c r="DI30" s="684"/>
      <c r="DJ30" s="684"/>
      <c r="DK30" s="685"/>
      <c r="DL30" s="692">
        <v>296864</v>
      </c>
      <c r="DM30" s="684"/>
      <c r="DN30" s="684"/>
      <c r="DO30" s="684"/>
      <c r="DP30" s="684"/>
      <c r="DQ30" s="684"/>
      <c r="DR30" s="684"/>
      <c r="DS30" s="684"/>
      <c r="DT30" s="684"/>
      <c r="DU30" s="684"/>
      <c r="DV30" s="685"/>
      <c r="DW30" s="688">
        <v>11</v>
      </c>
      <c r="DX30" s="717"/>
      <c r="DY30" s="717"/>
      <c r="DZ30" s="717"/>
      <c r="EA30" s="717"/>
      <c r="EB30" s="717"/>
      <c r="EC30" s="718"/>
    </row>
    <row r="31" spans="2:133" ht="11.25" customHeight="1" x14ac:dyDescent="0.25">
      <c r="B31" s="680" t="s">
        <v>307</v>
      </c>
      <c r="C31" s="681"/>
      <c r="D31" s="681"/>
      <c r="E31" s="681"/>
      <c r="F31" s="681"/>
      <c r="G31" s="681"/>
      <c r="H31" s="681"/>
      <c r="I31" s="681"/>
      <c r="J31" s="681"/>
      <c r="K31" s="681"/>
      <c r="L31" s="681"/>
      <c r="M31" s="681"/>
      <c r="N31" s="681"/>
      <c r="O31" s="681"/>
      <c r="P31" s="681"/>
      <c r="Q31" s="682"/>
      <c r="R31" s="683">
        <v>256739</v>
      </c>
      <c r="S31" s="684"/>
      <c r="T31" s="684"/>
      <c r="U31" s="684"/>
      <c r="V31" s="684"/>
      <c r="W31" s="684"/>
      <c r="X31" s="684"/>
      <c r="Y31" s="685"/>
      <c r="Z31" s="686">
        <v>6.6</v>
      </c>
      <c r="AA31" s="686"/>
      <c r="AB31" s="686"/>
      <c r="AC31" s="686"/>
      <c r="AD31" s="687" t="s">
        <v>232</v>
      </c>
      <c r="AE31" s="687"/>
      <c r="AF31" s="687"/>
      <c r="AG31" s="687"/>
      <c r="AH31" s="687"/>
      <c r="AI31" s="687"/>
      <c r="AJ31" s="687"/>
      <c r="AK31" s="687"/>
      <c r="AL31" s="688" t="s">
        <v>128</v>
      </c>
      <c r="AM31" s="689"/>
      <c r="AN31" s="689"/>
      <c r="AO31" s="690"/>
      <c r="AP31" s="740" t="s">
        <v>308</v>
      </c>
      <c r="AQ31" s="741"/>
      <c r="AR31" s="741"/>
      <c r="AS31" s="741"/>
      <c r="AT31" s="746" t="s">
        <v>309</v>
      </c>
      <c r="AU31" s="231"/>
      <c r="AV31" s="231"/>
      <c r="AW31" s="231"/>
      <c r="AX31" s="669" t="s">
        <v>186</v>
      </c>
      <c r="AY31" s="670"/>
      <c r="AZ31" s="670"/>
      <c r="BA31" s="670"/>
      <c r="BB31" s="670"/>
      <c r="BC31" s="670"/>
      <c r="BD31" s="670"/>
      <c r="BE31" s="670"/>
      <c r="BF31" s="671"/>
      <c r="BG31" s="751">
        <v>98.8</v>
      </c>
      <c r="BH31" s="738"/>
      <c r="BI31" s="738"/>
      <c r="BJ31" s="738"/>
      <c r="BK31" s="738"/>
      <c r="BL31" s="738"/>
      <c r="BM31" s="678">
        <v>94.9</v>
      </c>
      <c r="BN31" s="738"/>
      <c r="BO31" s="738"/>
      <c r="BP31" s="738"/>
      <c r="BQ31" s="739"/>
      <c r="BR31" s="751">
        <v>98.8</v>
      </c>
      <c r="BS31" s="738"/>
      <c r="BT31" s="738"/>
      <c r="BU31" s="738"/>
      <c r="BV31" s="738"/>
      <c r="BW31" s="738"/>
      <c r="BX31" s="678">
        <v>94.7</v>
      </c>
      <c r="BY31" s="738"/>
      <c r="BZ31" s="738"/>
      <c r="CA31" s="738"/>
      <c r="CB31" s="739"/>
      <c r="CD31" s="729"/>
      <c r="CE31" s="730"/>
      <c r="CF31" s="698" t="s">
        <v>310</v>
      </c>
      <c r="CG31" s="699"/>
      <c r="CH31" s="699"/>
      <c r="CI31" s="699"/>
      <c r="CJ31" s="699"/>
      <c r="CK31" s="699"/>
      <c r="CL31" s="699"/>
      <c r="CM31" s="699"/>
      <c r="CN31" s="699"/>
      <c r="CO31" s="699"/>
      <c r="CP31" s="699"/>
      <c r="CQ31" s="700"/>
      <c r="CR31" s="683">
        <v>19356</v>
      </c>
      <c r="CS31" s="719"/>
      <c r="CT31" s="719"/>
      <c r="CU31" s="719"/>
      <c r="CV31" s="719"/>
      <c r="CW31" s="719"/>
      <c r="CX31" s="719"/>
      <c r="CY31" s="720"/>
      <c r="CZ31" s="688">
        <v>0.5</v>
      </c>
      <c r="DA31" s="717"/>
      <c r="DB31" s="717"/>
      <c r="DC31" s="721"/>
      <c r="DD31" s="692">
        <v>19356</v>
      </c>
      <c r="DE31" s="719"/>
      <c r="DF31" s="719"/>
      <c r="DG31" s="719"/>
      <c r="DH31" s="719"/>
      <c r="DI31" s="719"/>
      <c r="DJ31" s="719"/>
      <c r="DK31" s="720"/>
      <c r="DL31" s="692">
        <v>19343</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25">
      <c r="B32" s="733" t="s">
        <v>311</v>
      </c>
      <c r="C32" s="734"/>
      <c r="D32" s="734"/>
      <c r="E32" s="734"/>
      <c r="F32" s="734"/>
      <c r="G32" s="734"/>
      <c r="H32" s="734"/>
      <c r="I32" s="734"/>
      <c r="J32" s="734"/>
      <c r="K32" s="734"/>
      <c r="L32" s="734"/>
      <c r="M32" s="734"/>
      <c r="N32" s="734"/>
      <c r="O32" s="734"/>
      <c r="P32" s="734"/>
      <c r="Q32" s="735"/>
      <c r="R32" s="683" t="s">
        <v>128</v>
      </c>
      <c r="S32" s="684"/>
      <c r="T32" s="684"/>
      <c r="U32" s="684"/>
      <c r="V32" s="684"/>
      <c r="W32" s="684"/>
      <c r="X32" s="684"/>
      <c r="Y32" s="685"/>
      <c r="Z32" s="686" t="s">
        <v>232</v>
      </c>
      <c r="AA32" s="686"/>
      <c r="AB32" s="686"/>
      <c r="AC32" s="686"/>
      <c r="AD32" s="687" t="s">
        <v>232</v>
      </c>
      <c r="AE32" s="687"/>
      <c r="AF32" s="687"/>
      <c r="AG32" s="687"/>
      <c r="AH32" s="687"/>
      <c r="AI32" s="687"/>
      <c r="AJ32" s="687"/>
      <c r="AK32" s="687"/>
      <c r="AL32" s="688" t="s">
        <v>128</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98.9</v>
      </c>
      <c r="BH32" s="719"/>
      <c r="BI32" s="719"/>
      <c r="BJ32" s="719"/>
      <c r="BK32" s="719"/>
      <c r="BL32" s="719"/>
      <c r="BM32" s="689">
        <v>96.6</v>
      </c>
      <c r="BN32" s="749"/>
      <c r="BO32" s="749"/>
      <c r="BP32" s="749"/>
      <c r="BQ32" s="750"/>
      <c r="BR32" s="752">
        <v>98.8</v>
      </c>
      <c r="BS32" s="719"/>
      <c r="BT32" s="719"/>
      <c r="BU32" s="719"/>
      <c r="BV32" s="719"/>
      <c r="BW32" s="719"/>
      <c r="BX32" s="689">
        <v>95.8</v>
      </c>
      <c r="BY32" s="749"/>
      <c r="BZ32" s="749"/>
      <c r="CA32" s="749"/>
      <c r="CB32" s="750"/>
      <c r="CD32" s="731"/>
      <c r="CE32" s="732"/>
      <c r="CF32" s="698" t="s">
        <v>314</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232</v>
      </c>
      <c r="DA32" s="717"/>
      <c r="DB32" s="717"/>
      <c r="DC32" s="721"/>
      <c r="DD32" s="692" t="s">
        <v>232</v>
      </c>
      <c r="DE32" s="684"/>
      <c r="DF32" s="684"/>
      <c r="DG32" s="684"/>
      <c r="DH32" s="684"/>
      <c r="DI32" s="684"/>
      <c r="DJ32" s="684"/>
      <c r="DK32" s="685"/>
      <c r="DL32" s="692" t="s">
        <v>232</v>
      </c>
      <c r="DM32" s="684"/>
      <c r="DN32" s="684"/>
      <c r="DO32" s="684"/>
      <c r="DP32" s="684"/>
      <c r="DQ32" s="684"/>
      <c r="DR32" s="684"/>
      <c r="DS32" s="684"/>
      <c r="DT32" s="684"/>
      <c r="DU32" s="684"/>
      <c r="DV32" s="685"/>
      <c r="DW32" s="688" t="s">
        <v>232</v>
      </c>
      <c r="DX32" s="717"/>
      <c r="DY32" s="717"/>
      <c r="DZ32" s="717"/>
      <c r="EA32" s="717"/>
      <c r="EB32" s="717"/>
      <c r="EC32" s="718"/>
    </row>
    <row r="33" spans="2:133" ht="11.25" customHeight="1" x14ac:dyDescent="0.25">
      <c r="B33" s="680" t="s">
        <v>315</v>
      </c>
      <c r="C33" s="681"/>
      <c r="D33" s="681"/>
      <c r="E33" s="681"/>
      <c r="F33" s="681"/>
      <c r="G33" s="681"/>
      <c r="H33" s="681"/>
      <c r="I33" s="681"/>
      <c r="J33" s="681"/>
      <c r="K33" s="681"/>
      <c r="L33" s="681"/>
      <c r="M33" s="681"/>
      <c r="N33" s="681"/>
      <c r="O33" s="681"/>
      <c r="P33" s="681"/>
      <c r="Q33" s="682"/>
      <c r="R33" s="683">
        <v>298361</v>
      </c>
      <c r="S33" s="684"/>
      <c r="T33" s="684"/>
      <c r="U33" s="684"/>
      <c r="V33" s="684"/>
      <c r="W33" s="684"/>
      <c r="X33" s="684"/>
      <c r="Y33" s="685"/>
      <c r="Z33" s="686">
        <v>7.7</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98.6</v>
      </c>
      <c r="BH33" s="754"/>
      <c r="BI33" s="754"/>
      <c r="BJ33" s="754"/>
      <c r="BK33" s="754"/>
      <c r="BL33" s="754"/>
      <c r="BM33" s="755">
        <v>92.8</v>
      </c>
      <c r="BN33" s="754"/>
      <c r="BO33" s="754"/>
      <c r="BP33" s="754"/>
      <c r="BQ33" s="756"/>
      <c r="BR33" s="753">
        <v>98.6</v>
      </c>
      <c r="BS33" s="754"/>
      <c r="BT33" s="754"/>
      <c r="BU33" s="754"/>
      <c r="BV33" s="754"/>
      <c r="BW33" s="754"/>
      <c r="BX33" s="755">
        <v>93.1</v>
      </c>
      <c r="BY33" s="754"/>
      <c r="BZ33" s="754"/>
      <c r="CA33" s="754"/>
      <c r="CB33" s="756"/>
      <c r="CD33" s="698" t="s">
        <v>317</v>
      </c>
      <c r="CE33" s="699"/>
      <c r="CF33" s="699"/>
      <c r="CG33" s="699"/>
      <c r="CH33" s="699"/>
      <c r="CI33" s="699"/>
      <c r="CJ33" s="699"/>
      <c r="CK33" s="699"/>
      <c r="CL33" s="699"/>
      <c r="CM33" s="699"/>
      <c r="CN33" s="699"/>
      <c r="CO33" s="699"/>
      <c r="CP33" s="699"/>
      <c r="CQ33" s="700"/>
      <c r="CR33" s="683">
        <v>1793434</v>
      </c>
      <c r="CS33" s="719"/>
      <c r="CT33" s="719"/>
      <c r="CU33" s="719"/>
      <c r="CV33" s="719"/>
      <c r="CW33" s="719"/>
      <c r="CX33" s="719"/>
      <c r="CY33" s="720"/>
      <c r="CZ33" s="688">
        <v>48</v>
      </c>
      <c r="DA33" s="717"/>
      <c r="DB33" s="717"/>
      <c r="DC33" s="721"/>
      <c r="DD33" s="692">
        <v>1577143</v>
      </c>
      <c r="DE33" s="719"/>
      <c r="DF33" s="719"/>
      <c r="DG33" s="719"/>
      <c r="DH33" s="719"/>
      <c r="DI33" s="719"/>
      <c r="DJ33" s="719"/>
      <c r="DK33" s="720"/>
      <c r="DL33" s="692">
        <v>922050</v>
      </c>
      <c r="DM33" s="719"/>
      <c r="DN33" s="719"/>
      <c r="DO33" s="719"/>
      <c r="DP33" s="719"/>
      <c r="DQ33" s="719"/>
      <c r="DR33" s="719"/>
      <c r="DS33" s="719"/>
      <c r="DT33" s="719"/>
      <c r="DU33" s="719"/>
      <c r="DV33" s="720"/>
      <c r="DW33" s="688">
        <v>34.1</v>
      </c>
      <c r="DX33" s="717"/>
      <c r="DY33" s="717"/>
      <c r="DZ33" s="717"/>
      <c r="EA33" s="717"/>
      <c r="EB33" s="717"/>
      <c r="EC33" s="718"/>
    </row>
    <row r="34" spans="2:133" ht="11.25" customHeight="1" x14ac:dyDescent="0.25">
      <c r="B34" s="680" t="s">
        <v>318</v>
      </c>
      <c r="C34" s="681"/>
      <c r="D34" s="681"/>
      <c r="E34" s="681"/>
      <c r="F34" s="681"/>
      <c r="G34" s="681"/>
      <c r="H34" s="681"/>
      <c r="I34" s="681"/>
      <c r="J34" s="681"/>
      <c r="K34" s="681"/>
      <c r="L34" s="681"/>
      <c r="M34" s="681"/>
      <c r="N34" s="681"/>
      <c r="O34" s="681"/>
      <c r="P34" s="681"/>
      <c r="Q34" s="682"/>
      <c r="R34" s="683">
        <v>6876</v>
      </c>
      <c r="S34" s="684"/>
      <c r="T34" s="684"/>
      <c r="U34" s="684"/>
      <c r="V34" s="684"/>
      <c r="W34" s="684"/>
      <c r="X34" s="684"/>
      <c r="Y34" s="685"/>
      <c r="Z34" s="686">
        <v>0.2</v>
      </c>
      <c r="AA34" s="686"/>
      <c r="AB34" s="686"/>
      <c r="AC34" s="686"/>
      <c r="AD34" s="687">
        <v>6276</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821345</v>
      </c>
      <c r="CS34" s="684"/>
      <c r="CT34" s="684"/>
      <c r="CU34" s="684"/>
      <c r="CV34" s="684"/>
      <c r="CW34" s="684"/>
      <c r="CX34" s="684"/>
      <c r="CY34" s="685"/>
      <c r="CZ34" s="688">
        <v>22</v>
      </c>
      <c r="DA34" s="717"/>
      <c r="DB34" s="717"/>
      <c r="DC34" s="721"/>
      <c r="DD34" s="692">
        <v>688114</v>
      </c>
      <c r="DE34" s="684"/>
      <c r="DF34" s="684"/>
      <c r="DG34" s="684"/>
      <c r="DH34" s="684"/>
      <c r="DI34" s="684"/>
      <c r="DJ34" s="684"/>
      <c r="DK34" s="685"/>
      <c r="DL34" s="692">
        <v>416950</v>
      </c>
      <c r="DM34" s="684"/>
      <c r="DN34" s="684"/>
      <c r="DO34" s="684"/>
      <c r="DP34" s="684"/>
      <c r="DQ34" s="684"/>
      <c r="DR34" s="684"/>
      <c r="DS34" s="684"/>
      <c r="DT34" s="684"/>
      <c r="DU34" s="684"/>
      <c r="DV34" s="685"/>
      <c r="DW34" s="688">
        <v>15.4</v>
      </c>
      <c r="DX34" s="717"/>
      <c r="DY34" s="717"/>
      <c r="DZ34" s="717"/>
      <c r="EA34" s="717"/>
      <c r="EB34" s="717"/>
      <c r="EC34" s="718"/>
    </row>
    <row r="35" spans="2:133" ht="11.25" customHeight="1" x14ac:dyDescent="0.25">
      <c r="B35" s="680" t="s">
        <v>320</v>
      </c>
      <c r="C35" s="681"/>
      <c r="D35" s="681"/>
      <c r="E35" s="681"/>
      <c r="F35" s="681"/>
      <c r="G35" s="681"/>
      <c r="H35" s="681"/>
      <c r="I35" s="681"/>
      <c r="J35" s="681"/>
      <c r="K35" s="681"/>
      <c r="L35" s="681"/>
      <c r="M35" s="681"/>
      <c r="N35" s="681"/>
      <c r="O35" s="681"/>
      <c r="P35" s="681"/>
      <c r="Q35" s="682"/>
      <c r="R35" s="683">
        <v>10997</v>
      </c>
      <c r="S35" s="684"/>
      <c r="T35" s="684"/>
      <c r="U35" s="684"/>
      <c r="V35" s="684"/>
      <c r="W35" s="684"/>
      <c r="X35" s="684"/>
      <c r="Y35" s="685"/>
      <c r="Z35" s="686">
        <v>0.3</v>
      </c>
      <c r="AA35" s="686"/>
      <c r="AB35" s="686"/>
      <c r="AC35" s="686"/>
      <c r="AD35" s="687" t="s">
        <v>128</v>
      </c>
      <c r="AE35" s="687"/>
      <c r="AF35" s="687"/>
      <c r="AG35" s="687"/>
      <c r="AH35" s="687"/>
      <c r="AI35" s="687"/>
      <c r="AJ35" s="687"/>
      <c r="AK35" s="687"/>
      <c r="AL35" s="688" t="s">
        <v>128</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44559</v>
      </c>
      <c r="CS35" s="719"/>
      <c r="CT35" s="719"/>
      <c r="CU35" s="719"/>
      <c r="CV35" s="719"/>
      <c r="CW35" s="719"/>
      <c r="CX35" s="719"/>
      <c r="CY35" s="720"/>
      <c r="CZ35" s="688">
        <v>1.2</v>
      </c>
      <c r="DA35" s="717"/>
      <c r="DB35" s="717"/>
      <c r="DC35" s="721"/>
      <c r="DD35" s="692">
        <v>44010</v>
      </c>
      <c r="DE35" s="719"/>
      <c r="DF35" s="719"/>
      <c r="DG35" s="719"/>
      <c r="DH35" s="719"/>
      <c r="DI35" s="719"/>
      <c r="DJ35" s="719"/>
      <c r="DK35" s="720"/>
      <c r="DL35" s="692">
        <v>36621</v>
      </c>
      <c r="DM35" s="719"/>
      <c r="DN35" s="719"/>
      <c r="DO35" s="719"/>
      <c r="DP35" s="719"/>
      <c r="DQ35" s="719"/>
      <c r="DR35" s="719"/>
      <c r="DS35" s="719"/>
      <c r="DT35" s="719"/>
      <c r="DU35" s="719"/>
      <c r="DV35" s="720"/>
      <c r="DW35" s="688">
        <v>1.4</v>
      </c>
      <c r="DX35" s="717"/>
      <c r="DY35" s="717"/>
      <c r="DZ35" s="717"/>
      <c r="EA35" s="717"/>
      <c r="EB35" s="717"/>
      <c r="EC35" s="718"/>
    </row>
    <row r="36" spans="2:133" ht="11.25" customHeight="1" x14ac:dyDescent="0.25">
      <c r="B36" s="680" t="s">
        <v>324</v>
      </c>
      <c r="C36" s="681"/>
      <c r="D36" s="681"/>
      <c r="E36" s="681"/>
      <c r="F36" s="681"/>
      <c r="G36" s="681"/>
      <c r="H36" s="681"/>
      <c r="I36" s="681"/>
      <c r="J36" s="681"/>
      <c r="K36" s="681"/>
      <c r="L36" s="681"/>
      <c r="M36" s="681"/>
      <c r="N36" s="681"/>
      <c r="O36" s="681"/>
      <c r="P36" s="681"/>
      <c r="Q36" s="682"/>
      <c r="R36" s="683">
        <v>94940</v>
      </c>
      <c r="S36" s="684"/>
      <c r="T36" s="684"/>
      <c r="U36" s="684"/>
      <c r="V36" s="684"/>
      <c r="W36" s="684"/>
      <c r="X36" s="684"/>
      <c r="Y36" s="685"/>
      <c r="Z36" s="686">
        <v>2.4</v>
      </c>
      <c r="AA36" s="686"/>
      <c r="AB36" s="686"/>
      <c r="AC36" s="686"/>
      <c r="AD36" s="687" t="s">
        <v>128</v>
      </c>
      <c r="AE36" s="687"/>
      <c r="AF36" s="687"/>
      <c r="AG36" s="687"/>
      <c r="AH36" s="687"/>
      <c r="AI36" s="687"/>
      <c r="AJ36" s="687"/>
      <c r="AK36" s="687"/>
      <c r="AL36" s="688" t="s">
        <v>128</v>
      </c>
      <c r="AM36" s="689"/>
      <c r="AN36" s="689"/>
      <c r="AO36" s="690"/>
      <c r="AP36" s="235"/>
      <c r="AQ36" s="757" t="s">
        <v>325</v>
      </c>
      <c r="AR36" s="758"/>
      <c r="AS36" s="758"/>
      <c r="AT36" s="758"/>
      <c r="AU36" s="758"/>
      <c r="AV36" s="758"/>
      <c r="AW36" s="758"/>
      <c r="AX36" s="758"/>
      <c r="AY36" s="759"/>
      <c r="AZ36" s="672">
        <v>399940</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60935</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455202</v>
      </c>
      <c r="CS36" s="684"/>
      <c r="CT36" s="684"/>
      <c r="CU36" s="684"/>
      <c r="CV36" s="684"/>
      <c r="CW36" s="684"/>
      <c r="CX36" s="684"/>
      <c r="CY36" s="685"/>
      <c r="CZ36" s="688">
        <v>12.2</v>
      </c>
      <c r="DA36" s="717"/>
      <c r="DB36" s="717"/>
      <c r="DC36" s="721"/>
      <c r="DD36" s="692">
        <v>431724</v>
      </c>
      <c r="DE36" s="684"/>
      <c r="DF36" s="684"/>
      <c r="DG36" s="684"/>
      <c r="DH36" s="684"/>
      <c r="DI36" s="684"/>
      <c r="DJ36" s="684"/>
      <c r="DK36" s="685"/>
      <c r="DL36" s="692">
        <v>319481</v>
      </c>
      <c r="DM36" s="684"/>
      <c r="DN36" s="684"/>
      <c r="DO36" s="684"/>
      <c r="DP36" s="684"/>
      <c r="DQ36" s="684"/>
      <c r="DR36" s="684"/>
      <c r="DS36" s="684"/>
      <c r="DT36" s="684"/>
      <c r="DU36" s="684"/>
      <c r="DV36" s="685"/>
      <c r="DW36" s="688">
        <v>11.8</v>
      </c>
      <c r="DX36" s="717"/>
      <c r="DY36" s="717"/>
      <c r="DZ36" s="717"/>
      <c r="EA36" s="717"/>
      <c r="EB36" s="717"/>
      <c r="EC36" s="718"/>
    </row>
    <row r="37" spans="2:133" ht="11.25" customHeight="1" x14ac:dyDescent="0.25">
      <c r="B37" s="680" t="s">
        <v>328</v>
      </c>
      <c r="C37" s="681"/>
      <c r="D37" s="681"/>
      <c r="E37" s="681"/>
      <c r="F37" s="681"/>
      <c r="G37" s="681"/>
      <c r="H37" s="681"/>
      <c r="I37" s="681"/>
      <c r="J37" s="681"/>
      <c r="K37" s="681"/>
      <c r="L37" s="681"/>
      <c r="M37" s="681"/>
      <c r="N37" s="681"/>
      <c r="O37" s="681"/>
      <c r="P37" s="681"/>
      <c r="Q37" s="682"/>
      <c r="R37" s="683">
        <v>188639</v>
      </c>
      <c r="S37" s="684"/>
      <c r="T37" s="684"/>
      <c r="U37" s="684"/>
      <c r="V37" s="684"/>
      <c r="W37" s="684"/>
      <c r="X37" s="684"/>
      <c r="Y37" s="685"/>
      <c r="Z37" s="686">
        <v>4.8</v>
      </c>
      <c r="AA37" s="686"/>
      <c r="AB37" s="686"/>
      <c r="AC37" s="686"/>
      <c r="AD37" s="687" t="s">
        <v>232</v>
      </c>
      <c r="AE37" s="687"/>
      <c r="AF37" s="687"/>
      <c r="AG37" s="687"/>
      <c r="AH37" s="687"/>
      <c r="AI37" s="687"/>
      <c r="AJ37" s="687"/>
      <c r="AK37" s="687"/>
      <c r="AL37" s="688" t="s">
        <v>232</v>
      </c>
      <c r="AM37" s="689"/>
      <c r="AN37" s="689"/>
      <c r="AO37" s="690"/>
      <c r="AQ37" s="761" t="s">
        <v>329</v>
      </c>
      <c r="AR37" s="762"/>
      <c r="AS37" s="762"/>
      <c r="AT37" s="762"/>
      <c r="AU37" s="762"/>
      <c r="AV37" s="762"/>
      <c r="AW37" s="762"/>
      <c r="AX37" s="762"/>
      <c r="AY37" s="763"/>
      <c r="AZ37" s="683">
        <v>60331</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57904</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116866</v>
      </c>
      <c r="CS37" s="719"/>
      <c r="CT37" s="719"/>
      <c r="CU37" s="719"/>
      <c r="CV37" s="719"/>
      <c r="CW37" s="719"/>
      <c r="CX37" s="719"/>
      <c r="CY37" s="720"/>
      <c r="CZ37" s="688">
        <v>3.1</v>
      </c>
      <c r="DA37" s="717"/>
      <c r="DB37" s="717"/>
      <c r="DC37" s="721"/>
      <c r="DD37" s="692">
        <v>116866</v>
      </c>
      <c r="DE37" s="719"/>
      <c r="DF37" s="719"/>
      <c r="DG37" s="719"/>
      <c r="DH37" s="719"/>
      <c r="DI37" s="719"/>
      <c r="DJ37" s="719"/>
      <c r="DK37" s="720"/>
      <c r="DL37" s="692">
        <v>116227</v>
      </c>
      <c r="DM37" s="719"/>
      <c r="DN37" s="719"/>
      <c r="DO37" s="719"/>
      <c r="DP37" s="719"/>
      <c r="DQ37" s="719"/>
      <c r="DR37" s="719"/>
      <c r="DS37" s="719"/>
      <c r="DT37" s="719"/>
      <c r="DU37" s="719"/>
      <c r="DV37" s="720"/>
      <c r="DW37" s="688">
        <v>4.3</v>
      </c>
      <c r="DX37" s="717"/>
      <c r="DY37" s="717"/>
      <c r="DZ37" s="717"/>
      <c r="EA37" s="717"/>
      <c r="EB37" s="717"/>
      <c r="EC37" s="718"/>
    </row>
    <row r="38" spans="2:133" ht="11.25" customHeight="1" x14ac:dyDescent="0.25">
      <c r="B38" s="680" t="s">
        <v>332</v>
      </c>
      <c r="C38" s="681"/>
      <c r="D38" s="681"/>
      <c r="E38" s="681"/>
      <c r="F38" s="681"/>
      <c r="G38" s="681"/>
      <c r="H38" s="681"/>
      <c r="I38" s="681"/>
      <c r="J38" s="681"/>
      <c r="K38" s="681"/>
      <c r="L38" s="681"/>
      <c r="M38" s="681"/>
      <c r="N38" s="681"/>
      <c r="O38" s="681"/>
      <c r="P38" s="681"/>
      <c r="Q38" s="682"/>
      <c r="R38" s="683">
        <v>36090</v>
      </c>
      <c r="S38" s="684"/>
      <c r="T38" s="684"/>
      <c r="U38" s="684"/>
      <c r="V38" s="684"/>
      <c r="W38" s="684"/>
      <c r="X38" s="684"/>
      <c r="Y38" s="685"/>
      <c r="Z38" s="686">
        <v>0.9</v>
      </c>
      <c r="AA38" s="686"/>
      <c r="AB38" s="686"/>
      <c r="AC38" s="686"/>
      <c r="AD38" s="687">
        <v>962</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t="s">
        <v>232</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1146</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339609</v>
      </c>
      <c r="CS38" s="684"/>
      <c r="CT38" s="684"/>
      <c r="CU38" s="684"/>
      <c r="CV38" s="684"/>
      <c r="CW38" s="684"/>
      <c r="CX38" s="684"/>
      <c r="CY38" s="685"/>
      <c r="CZ38" s="688">
        <v>9.1</v>
      </c>
      <c r="DA38" s="717"/>
      <c r="DB38" s="717"/>
      <c r="DC38" s="721"/>
      <c r="DD38" s="692">
        <v>283400</v>
      </c>
      <c r="DE38" s="684"/>
      <c r="DF38" s="684"/>
      <c r="DG38" s="684"/>
      <c r="DH38" s="684"/>
      <c r="DI38" s="684"/>
      <c r="DJ38" s="684"/>
      <c r="DK38" s="685"/>
      <c r="DL38" s="692">
        <v>135611</v>
      </c>
      <c r="DM38" s="684"/>
      <c r="DN38" s="684"/>
      <c r="DO38" s="684"/>
      <c r="DP38" s="684"/>
      <c r="DQ38" s="684"/>
      <c r="DR38" s="684"/>
      <c r="DS38" s="684"/>
      <c r="DT38" s="684"/>
      <c r="DU38" s="684"/>
      <c r="DV38" s="685"/>
      <c r="DW38" s="688">
        <v>5</v>
      </c>
      <c r="DX38" s="717"/>
      <c r="DY38" s="717"/>
      <c r="DZ38" s="717"/>
      <c r="EA38" s="717"/>
      <c r="EB38" s="717"/>
      <c r="EC38" s="718"/>
    </row>
    <row r="39" spans="2:133" ht="11.25" customHeight="1" x14ac:dyDescent="0.25">
      <c r="B39" s="680" t="s">
        <v>336</v>
      </c>
      <c r="C39" s="681"/>
      <c r="D39" s="681"/>
      <c r="E39" s="681"/>
      <c r="F39" s="681"/>
      <c r="G39" s="681"/>
      <c r="H39" s="681"/>
      <c r="I39" s="681"/>
      <c r="J39" s="681"/>
      <c r="K39" s="681"/>
      <c r="L39" s="681"/>
      <c r="M39" s="681"/>
      <c r="N39" s="681"/>
      <c r="O39" s="681"/>
      <c r="P39" s="681"/>
      <c r="Q39" s="682"/>
      <c r="R39" s="683">
        <v>220600</v>
      </c>
      <c r="S39" s="684"/>
      <c r="T39" s="684"/>
      <c r="U39" s="684"/>
      <c r="V39" s="684"/>
      <c r="W39" s="684"/>
      <c r="X39" s="684"/>
      <c r="Y39" s="685"/>
      <c r="Z39" s="686">
        <v>5.7</v>
      </c>
      <c r="AA39" s="686"/>
      <c r="AB39" s="686"/>
      <c r="AC39" s="686"/>
      <c r="AD39" s="687" t="s">
        <v>128</v>
      </c>
      <c r="AE39" s="687"/>
      <c r="AF39" s="687"/>
      <c r="AG39" s="687"/>
      <c r="AH39" s="687"/>
      <c r="AI39" s="687"/>
      <c r="AJ39" s="687"/>
      <c r="AK39" s="687"/>
      <c r="AL39" s="688" t="s">
        <v>128</v>
      </c>
      <c r="AM39" s="689"/>
      <c r="AN39" s="689"/>
      <c r="AO39" s="690"/>
      <c r="AQ39" s="761" t="s">
        <v>337</v>
      </c>
      <c r="AR39" s="762"/>
      <c r="AS39" s="762"/>
      <c r="AT39" s="762"/>
      <c r="AU39" s="762"/>
      <c r="AV39" s="762"/>
      <c r="AW39" s="762"/>
      <c r="AX39" s="762"/>
      <c r="AY39" s="763"/>
      <c r="AZ39" s="683" t="s">
        <v>128</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1927</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119332</v>
      </c>
      <c r="CS39" s="719"/>
      <c r="CT39" s="719"/>
      <c r="CU39" s="719"/>
      <c r="CV39" s="719"/>
      <c r="CW39" s="719"/>
      <c r="CX39" s="719"/>
      <c r="CY39" s="720"/>
      <c r="CZ39" s="688">
        <v>3.2</v>
      </c>
      <c r="DA39" s="717"/>
      <c r="DB39" s="717"/>
      <c r="DC39" s="721"/>
      <c r="DD39" s="692">
        <v>116508</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25">
      <c r="B40" s="680" t="s">
        <v>340</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128</v>
      </c>
      <c r="AA40" s="686"/>
      <c r="AB40" s="686"/>
      <c r="AC40" s="686"/>
      <c r="AD40" s="687" t="s">
        <v>232</v>
      </c>
      <c r="AE40" s="687"/>
      <c r="AF40" s="687"/>
      <c r="AG40" s="687"/>
      <c r="AH40" s="687"/>
      <c r="AI40" s="687"/>
      <c r="AJ40" s="687"/>
      <c r="AK40" s="687"/>
      <c r="AL40" s="688" t="s">
        <v>128</v>
      </c>
      <c r="AM40" s="689"/>
      <c r="AN40" s="689"/>
      <c r="AO40" s="690"/>
      <c r="AQ40" s="761" t="s">
        <v>341</v>
      </c>
      <c r="AR40" s="762"/>
      <c r="AS40" s="762"/>
      <c r="AT40" s="762"/>
      <c r="AU40" s="762"/>
      <c r="AV40" s="762"/>
      <c r="AW40" s="762"/>
      <c r="AX40" s="762"/>
      <c r="AY40" s="763"/>
      <c r="AZ40" s="683" t="s">
        <v>128</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95</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13387</v>
      </c>
      <c r="CS40" s="684"/>
      <c r="CT40" s="684"/>
      <c r="CU40" s="684"/>
      <c r="CV40" s="684"/>
      <c r="CW40" s="684"/>
      <c r="CX40" s="684"/>
      <c r="CY40" s="685"/>
      <c r="CZ40" s="688">
        <v>0.4</v>
      </c>
      <c r="DA40" s="717"/>
      <c r="DB40" s="717"/>
      <c r="DC40" s="721"/>
      <c r="DD40" s="692">
        <v>13387</v>
      </c>
      <c r="DE40" s="684"/>
      <c r="DF40" s="684"/>
      <c r="DG40" s="684"/>
      <c r="DH40" s="684"/>
      <c r="DI40" s="684"/>
      <c r="DJ40" s="684"/>
      <c r="DK40" s="685"/>
      <c r="DL40" s="692">
        <v>13387</v>
      </c>
      <c r="DM40" s="684"/>
      <c r="DN40" s="684"/>
      <c r="DO40" s="684"/>
      <c r="DP40" s="684"/>
      <c r="DQ40" s="684"/>
      <c r="DR40" s="684"/>
      <c r="DS40" s="684"/>
      <c r="DT40" s="684"/>
      <c r="DU40" s="684"/>
      <c r="DV40" s="685"/>
      <c r="DW40" s="688">
        <v>0.5</v>
      </c>
      <c r="DX40" s="717"/>
      <c r="DY40" s="717"/>
      <c r="DZ40" s="717"/>
      <c r="EA40" s="717"/>
      <c r="EB40" s="717"/>
      <c r="EC40" s="718"/>
    </row>
    <row r="41" spans="2:133" ht="11.25" customHeight="1" x14ac:dyDescent="0.25">
      <c r="B41" s="680" t="s">
        <v>345</v>
      </c>
      <c r="C41" s="681"/>
      <c r="D41" s="681"/>
      <c r="E41" s="681"/>
      <c r="F41" s="681"/>
      <c r="G41" s="681"/>
      <c r="H41" s="681"/>
      <c r="I41" s="681"/>
      <c r="J41" s="681"/>
      <c r="K41" s="681"/>
      <c r="L41" s="681"/>
      <c r="M41" s="681"/>
      <c r="N41" s="681"/>
      <c r="O41" s="681"/>
      <c r="P41" s="681"/>
      <c r="Q41" s="682"/>
      <c r="R41" s="683">
        <v>89900</v>
      </c>
      <c r="S41" s="684"/>
      <c r="T41" s="684"/>
      <c r="U41" s="684"/>
      <c r="V41" s="684"/>
      <c r="W41" s="684"/>
      <c r="X41" s="684"/>
      <c r="Y41" s="685"/>
      <c r="Z41" s="686">
        <v>2.2999999999999998</v>
      </c>
      <c r="AA41" s="686"/>
      <c r="AB41" s="686"/>
      <c r="AC41" s="686"/>
      <c r="AD41" s="687" t="s">
        <v>232</v>
      </c>
      <c r="AE41" s="687"/>
      <c r="AF41" s="687"/>
      <c r="AG41" s="687"/>
      <c r="AH41" s="687"/>
      <c r="AI41" s="687"/>
      <c r="AJ41" s="687"/>
      <c r="AK41" s="687"/>
      <c r="AL41" s="688" t="s">
        <v>232</v>
      </c>
      <c r="AM41" s="689"/>
      <c r="AN41" s="689"/>
      <c r="AO41" s="690"/>
      <c r="AQ41" s="761" t="s">
        <v>346</v>
      </c>
      <c r="AR41" s="762"/>
      <c r="AS41" s="762"/>
      <c r="AT41" s="762"/>
      <c r="AU41" s="762"/>
      <c r="AV41" s="762"/>
      <c r="AW41" s="762"/>
      <c r="AX41" s="762"/>
      <c r="AY41" s="763"/>
      <c r="AZ41" s="683">
        <v>70669</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128</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5">
      <c r="B42" s="724" t="s">
        <v>349</v>
      </c>
      <c r="C42" s="725"/>
      <c r="D42" s="725"/>
      <c r="E42" s="725"/>
      <c r="F42" s="725"/>
      <c r="G42" s="725"/>
      <c r="H42" s="725"/>
      <c r="I42" s="725"/>
      <c r="J42" s="725"/>
      <c r="K42" s="725"/>
      <c r="L42" s="725"/>
      <c r="M42" s="725"/>
      <c r="N42" s="725"/>
      <c r="O42" s="725"/>
      <c r="P42" s="725"/>
      <c r="Q42" s="726"/>
      <c r="R42" s="768">
        <v>3891290</v>
      </c>
      <c r="S42" s="769"/>
      <c r="T42" s="769"/>
      <c r="U42" s="769"/>
      <c r="V42" s="769"/>
      <c r="W42" s="769"/>
      <c r="X42" s="769"/>
      <c r="Y42" s="777"/>
      <c r="Z42" s="778">
        <v>100</v>
      </c>
      <c r="AA42" s="778"/>
      <c r="AB42" s="778"/>
      <c r="AC42" s="778"/>
      <c r="AD42" s="779">
        <v>2617378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268940</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276</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581663</v>
      </c>
      <c r="CS42" s="684"/>
      <c r="CT42" s="684"/>
      <c r="CU42" s="684"/>
      <c r="CV42" s="684"/>
      <c r="CW42" s="684"/>
      <c r="CX42" s="684"/>
      <c r="CY42" s="685"/>
      <c r="CZ42" s="688">
        <v>15.6</v>
      </c>
      <c r="DA42" s="689"/>
      <c r="DB42" s="689"/>
      <c r="DC42" s="701"/>
      <c r="DD42" s="692">
        <v>238469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t="s">
        <v>128</v>
      </c>
      <c r="CS43" s="719"/>
      <c r="CT43" s="719"/>
      <c r="CU43" s="719"/>
      <c r="CV43" s="719"/>
      <c r="CW43" s="719"/>
      <c r="CX43" s="719"/>
      <c r="CY43" s="720"/>
      <c r="CZ43" s="688" t="s">
        <v>232</v>
      </c>
      <c r="DA43" s="717"/>
      <c r="DB43" s="717"/>
      <c r="DC43" s="721"/>
      <c r="DD43" s="692" t="s">
        <v>232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5">
      <c r="CD44" s="795" t="s">
        <v>302</v>
      </c>
      <c r="CE44" s="796"/>
      <c r="CF44" s="680" t="s">
        <v>354</v>
      </c>
      <c r="CG44" s="681"/>
      <c r="CH44" s="681"/>
      <c r="CI44" s="681"/>
      <c r="CJ44" s="681"/>
      <c r="CK44" s="681"/>
      <c r="CL44" s="681"/>
      <c r="CM44" s="681"/>
      <c r="CN44" s="681"/>
      <c r="CO44" s="681"/>
      <c r="CP44" s="681"/>
      <c r="CQ44" s="682"/>
      <c r="CR44" s="683">
        <v>444779</v>
      </c>
      <c r="CS44" s="684"/>
      <c r="CT44" s="684"/>
      <c r="CU44" s="684"/>
      <c r="CV44" s="684"/>
      <c r="CW44" s="684"/>
      <c r="CX44" s="684"/>
      <c r="CY44" s="685"/>
      <c r="CZ44" s="688">
        <v>11.9</v>
      </c>
      <c r="DA44" s="689"/>
      <c r="DB44" s="689"/>
      <c r="DC44" s="701"/>
      <c r="DD44" s="692">
        <v>234351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5">
      <c r="CD45" s="797"/>
      <c r="CE45" s="798"/>
      <c r="CF45" s="680" t="s">
        <v>355</v>
      </c>
      <c r="CG45" s="681"/>
      <c r="CH45" s="681"/>
      <c r="CI45" s="681"/>
      <c r="CJ45" s="681"/>
      <c r="CK45" s="681"/>
      <c r="CL45" s="681"/>
      <c r="CM45" s="681"/>
      <c r="CN45" s="681"/>
      <c r="CO45" s="681"/>
      <c r="CP45" s="681"/>
      <c r="CQ45" s="682"/>
      <c r="CR45" s="683">
        <v>160890</v>
      </c>
      <c r="CS45" s="719"/>
      <c r="CT45" s="719"/>
      <c r="CU45" s="719"/>
      <c r="CV45" s="719"/>
      <c r="CW45" s="719"/>
      <c r="CX45" s="719"/>
      <c r="CY45" s="720"/>
      <c r="CZ45" s="688">
        <v>4.3</v>
      </c>
      <c r="DA45" s="717"/>
      <c r="DB45" s="717"/>
      <c r="DC45" s="721"/>
      <c r="DD45" s="692">
        <v>25966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283889</v>
      </c>
      <c r="CS46" s="684"/>
      <c r="CT46" s="684"/>
      <c r="CU46" s="684"/>
      <c r="CV46" s="684"/>
      <c r="CW46" s="684"/>
      <c r="CX46" s="684"/>
      <c r="CY46" s="685"/>
      <c r="CZ46" s="688">
        <v>7.6</v>
      </c>
      <c r="DA46" s="689"/>
      <c r="DB46" s="689"/>
      <c r="DC46" s="701"/>
      <c r="DD46" s="692">
        <v>208385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136884</v>
      </c>
      <c r="CS47" s="719"/>
      <c r="CT47" s="719"/>
      <c r="CU47" s="719"/>
      <c r="CV47" s="719"/>
      <c r="CW47" s="719"/>
      <c r="CX47" s="719"/>
      <c r="CY47" s="720"/>
      <c r="CZ47" s="688">
        <v>3.7</v>
      </c>
      <c r="DA47" s="717"/>
      <c r="DB47" s="717"/>
      <c r="DC47" s="721"/>
      <c r="DD47" s="692">
        <v>4118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5" x14ac:dyDescent="0.25">
      <c r="B48" s="241" t="s">
        <v>360</v>
      </c>
      <c r="CD48" s="799"/>
      <c r="CE48" s="800"/>
      <c r="CF48" s="680" t="s">
        <v>361</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5">
      <c r="CD49" s="724" t="s">
        <v>362</v>
      </c>
      <c r="CE49" s="725"/>
      <c r="CF49" s="725"/>
      <c r="CG49" s="725"/>
      <c r="CH49" s="725"/>
      <c r="CI49" s="725"/>
      <c r="CJ49" s="725"/>
      <c r="CK49" s="725"/>
      <c r="CL49" s="725"/>
      <c r="CM49" s="725"/>
      <c r="CN49" s="725"/>
      <c r="CO49" s="725"/>
      <c r="CP49" s="725"/>
      <c r="CQ49" s="726"/>
      <c r="CR49" s="768">
        <v>3738502</v>
      </c>
      <c r="CS49" s="754"/>
      <c r="CT49" s="754"/>
      <c r="CU49" s="754"/>
      <c r="CV49" s="754"/>
      <c r="CW49" s="754"/>
      <c r="CX49" s="754"/>
      <c r="CY49" s="785"/>
      <c r="CZ49" s="780">
        <v>100</v>
      </c>
      <c r="DA49" s="786"/>
      <c r="DB49" s="786"/>
      <c r="DC49" s="787"/>
      <c r="DD49" s="788">
        <v>2933625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PSobA3aZho15wRluUarzHrMwD3XeZO/nME8CM3DnHl1fk8wq/MnEOVP9eukLxQaxEeYfi/gSkivIzeUHa6wEQ==" saltValue="jrSY7XBc3AG/CCJ9LKdQy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80" zoomScaleNormal="80" zoomScaleSheetLayoutView="70" workbookViewId="0">
      <selection activeCell="BG103" sqref="BG103"/>
    </sheetView>
  </sheetViews>
  <sheetFormatPr defaultColWidth="0" defaultRowHeight="12.75" zeroHeight="1" x14ac:dyDescent="0.25"/>
  <cols>
    <col min="1" max="130" width="2.73046875" style="290" customWidth="1"/>
    <col min="131" max="131" width="1.59765625" style="290" customWidth="1"/>
    <col min="132" max="16384" width="9" style="290" hidden="1"/>
  </cols>
  <sheetData>
    <row r="1" spans="1:131" s="248" customFormat="1" ht="11.25" customHeight="1" thickBot="1" x14ac:dyDescent="0.3">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3">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2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3">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3">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5">
      <c r="A7" s="259">
        <v>1</v>
      </c>
      <c r="B7" s="815" t="s">
        <v>385</v>
      </c>
      <c r="C7" s="816"/>
      <c r="D7" s="816"/>
      <c r="E7" s="816"/>
      <c r="F7" s="816"/>
      <c r="G7" s="816"/>
      <c r="H7" s="816"/>
      <c r="I7" s="816"/>
      <c r="J7" s="816"/>
      <c r="K7" s="816"/>
      <c r="L7" s="816"/>
      <c r="M7" s="816"/>
      <c r="N7" s="816"/>
      <c r="O7" s="816"/>
      <c r="P7" s="817"/>
      <c r="Q7" s="818">
        <v>3873</v>
      </c>
      <c r="R7" s="819"/>
      <c r="S7" s="819"/>
      <c r="T7" s="819"/>
      <c r="U7" s="819"/>
      <c r="V7" s="819">
        <v>3721</v>
      </c>
      <c r="W7" s="819"/>
      <c r="X7" s="819"/>
      <c r="Y7" s="819"/>
      <c r="Z7" s="819"/>
      <c r="AA7" s="819">
        <v>152</v>
      </c>
      <c r="AB7" s="819"/>
      <c r="AC7" s="819"/>
      <c r="AD7" s="819"/>
      <c r="AE7" s="820"/>
      <c r="AF7" s="821">
        <v>130</v>
      </c>
      <c r="AG7" s="822"/>
      <c r="AH7" s="822"/>
      <c r="AI7" s="822"/>
      <c r="AJ7" s="823"/>
      <c r="AK7" s="858">
        <v>10</v>
      </c>
      <c r="AL7" s="859"/>
      <c r="AM7" s="859"/>
      <c r="AN7" s="859"/>
      <c r="AO7" s="859"/>
      <c r="AP7" s="859">
        <v>2922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t="s">
        <v>583</v>
      </c>
      <c r="CI7" s="856"/>
      <c r="CJ7" s="856"/>
      <c r="CK7" s="856"/>
      <c r="CL7" s="857"/>
      <c r="CM7" s="855">
        <v>4</v>
      </c>
      <c r="CN7" s="856"/>
      <c r="CO7" s="856"/>
      <c r="CP7" s="856"/>
      <c r="CQ7" s="857"/>
      <c r="CR7" s="855">
        <v>2</v>
      </c>
      <c r="CS7" s="856"/>
      <c r="CT7" s="856"/>
      <c r="CU7" s="856"/>
      <c r="CV7" s="857"/>
      <c r="CW7" s="855" t="s">
        <v>583</v>
      </c>
      <c r="CX7" s="856"/>
      <c r="CY7" s="856"/>
      <c r="CZ7" s="856"/>
      <c r="DA7" s="857"/>
      <c r="DB7" s="855" t="s">
        <v>583</v>
      </c>
      <c r="DC7" s="856"/>
      <c r="DD7" s="856"/>
      <c r="DE7" s="856"/>
      <c r="DF7" s="857"/>
      <c r="DG7" s="855" t="s">
        <v>583</v>
      </c>
      <c r="DH7" s="856"/>
      <c r="DI7" s="856"/>
      <c r="DJ7" s="856"/>
      <c r="DK7" s="857"/>
      <c r="DL7" s="855" t="s">
        <v>583</v>
      </c>
      <c r="DM7" s="856"/>
      <c r="DN7" s="856"/>
      <c r="DO7" s="856"/>
      <c r="DP7" s="857"/>
      <c r="DQ7" s="855" t="s">
        <v>583</v>
      </c>
      <c r="DR7" s="856"/>
      <c r="DS7" s="856"/>
      <c r="DT7" s="856"/>
      <c r="DU7" s="857"/>
      <c r="DV7" s="836"/>
      <c r="DW7" s="837"/>
      <c r="DX7" s="837"/>
      <c r="DY7" s="837"/>
      <c r="DZ7" s="838"/>
      <c r="EA7" s="255"/>
    </row>
    <row r="8" spans="1:131" s="256" customFormat="1" ht="26.25" customHeight="1" x14ac:dyDescent="0.25">
      <c r="A8" s="262">
        <v>2</v>
      </c>
      <c r="B8" s="839" t="s">
        <v>386</v>
      </c>
      <c r="C8" s="840"/>
      <c r="D8" s="840"/>
      <c r="E8" s="840"/>
      <c r="F8" s="840"/>
      <c r="G8" s="840"/>
      <c r="H8" s="840"/>
      <c r="I8" s="840"/>
      <c r="J8" s="840"/>
      <c r="K8" s="840"/>
      <c r="L8" s="840"/>
      <c r="M8" s="840"/>
      <c r="N8" s="840"/>
      <c r="O8" s="840"/>
      <c r="P8" s="841"/>
      <c r="Q8" s="842">
        <v>2</v>
      </c>
      <c r="R8" s="843"/>
      <c r="S8" s="843"/>
      <c r="T8" s="843"/>
      <c r="U8" s="843"/>
      <c r="V8" s="843">
        <v>2</v>
      </c>
      <c r="W8" s="843"/>
      <c r="X8" s="843"/>
      <c r="Y8" s="843"/>
      <c r="Z8" s="843"/>
      <c r="AA8" s="843">
        <v>0</v>
      </c>
      <c r="AB8" s="843"/>
      <c r="AC8" s="843"/>
      <c r="AD8" s="843"/>
      <c r="AE8" s="844"/>
      <c r="AF8" s="845">
        <v>0</v>
      </c>
      <c r="AG8" s="846"/>
      <c r="AH8" s="846"/>
      <c r="AI8" s="846"/>
      <c r="AJ8" s="847"/>
      <c r="AK8" s="848">
        <v>1</v>
      </c>
      <c r="AL8" s="849"/>
      <c r="AM8" s="849"/>
      <c r="AN8" s="849"/>
      <c r="AO8" s="849"/>
      <c r="AP8" s="849" t="s">
        <v>610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5">
      <c r="A9" s="262">
        <v>3</v>
      </c>
      <c r="B9" s="839" t="s">
        <v>387</v>
      </c>
      <c r="C9" s="840"/>
      <c r="D9" s="840"/>
      <c r="E9" s="840"/>
      <c r="F9" s="840"/>
      <c r="G9" s="840"/>
      <c r="H9" s="840"/>
      <c r="I9" s="840"/>
      <c r="J9" s="840"/>
      <c r="K9" s="840"/>
      <c r="L9" s="840"/>
      <c r="M9" s="840"/>
      <c r="N9" s="840"/>
      <c r="O9" s="840"/>
      <c r="P9" s="841"/>
      <c r="Q9" s="842">
        <v>26</v>
      </c>
      <c r="R9" s="843"/>
      <c r="S9" s="843"/>
      <c r="T9" s="843"/>
      <c r="U9" s="843"/>
      <c r="V9" s="843">
        <v>26</v>
      </c>
      <c r="W9" s="843"/>
      <c r="X9" s="843"/>
      <c r="Y9" s="843"/>
      <c r="Z9" s="843"/>
      <c r="AA9" s="843">
        <v>1</v>
      </c>
      <c r="AB9" s="843"/>
      <c r="AC9" s="843"/>
      <c r="AD9" s="843"/>
      <c r="AE9" s="844"/>
      <c r="AF9" s="845">
        <v>1</v>
      </c>
      <c r="AG9" s="846"/>
      <c r="AH9" s="846"/>
      <c r="AI9" s="846"/>
      <c r="AJ9" s="847"/>
      <c r="AK9" s="848" t="s">
        <v>583</v>
      </c>
      <c r="AL9" s="849"/>
      <c r="AM9" s="849"/>
      <c r="AN9" s="849"/>
      <c r="AO9" s="849"/>
      <c r="AP9" s="849" t="s">
        <v>583</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3">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3">
      <c r="A23" s="265" t="s">
        <v>389</v>
      </c>
      <c r="B23" s="874" t="s">
        <v>390</v>
      </c>
      <c r="C23" s="875"/>
      <c r="D23" s="875"/>
      <c r="E23" s="875"/>
      <c r="F23" s="875"/>
      <c r="G23" s="875"/>
      <c r="H23" s="875"/>
      <c r="I23" s="875"/>
      <c r="J23" s="875"/>
      <c r="K23" s="875"/>
      <c r="L23" s="875"/>
      <c r="M23" s="875"/>
      <c r="N23" s="875"/>
      <c r="O23" s="875"/>
      <c r="P23" s="876"/>
      <c r="Q23" s="877">
        <v>3891</v>
      </c>
      <c r="R23" s="878"/>
      <c r="S23" s="878"/>
      <c r="T23" s="878"/>
      <c r="U23" s="878"/>
      <c r="V23" s="878">
        <v>3739</v>
      </c>
      <c r="W23" s="878"/>
      <c r="X23" s="878"/>
      <c r="Y23" s="878"/>
      <c r="Z23" s="878"/>
      <c r="AA23" s="878">
        <v>153</v>
      </c>
      <c r="AB23" s="878"/>
      <c r="AC23" s="878"/>
      <c r="AD23" s="878"/>
      <c r="AE23" s="879"/>
      <c r="AF23" s="880">
        <v>131</v>
      </c>
      <c r="AG23" s="878"/>
      <c r="AH23" s="878"/>
      <c r="AI23" s="878"/>
      <c r="AJ23" s="881"/>
      <c r="AK23" s="882"/>
      <c r="AL23" s="883"/>
      <c r="AM23" s="883"/>
      <c r="AN23" s="883"/>
      <c r="AO23" s="883"/>
      <c r="AP23" s="878">
        <v>2922</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3">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5">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3">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5">
      <c r="A28" s="267">
        <v>1</v>
      </c>
      <c r="B28" s="815" t="s">
        <v>401</v>
      </c>
      <c r="C28" s="816"/>
      <c r="D28" s="816"/>
      <c r="E28" s="816"/>
      <c r="F28" s="816"/>
      <c r="G28" s="816"/>
      <c r="H28" s="816"/>
      <c r="I28" s="816"/>
      <c r="J28" s="816"/>
      <c r="K28" s="816"/>
      <c r="L28" s="816"/>
      <c r="M28" s="816"/>
      <c r="N28" s="816"/>
      <c r="O28" s="816"/>
      <c r="P28" s="817"/>
      <c r="Q28" s="906">
        <v>867</v>
      </c>
      <c r="R28" s="907"/>
      <c r="S28" s="907"/>
      <c r="T28" s="907"/>
      <c r="U28" s="907"/>
      <c r="V28" s="907">
        <v>806</v>
      </c>
      <c r="W28" s="907"/>
      <c r="X28" s="907"/>
      <c r="Y28" s="907"/>
      <c r="Z28" s="907"/>
      <c r="AA28" s="907">
        <v>61</v>
      </c>
      <c r="AB28" s="907"/>
      <c r="AC28" s="907"/>
      <c r="AD28" s="907"/>
      <c r="AE28" s="908"/>
      <c r="AF28" s="909">
        <v>61</v>
      </c>
      <c r="AG28" s="907"/>
      <c r="AH28" s="907"/>
      <c r="AI28" s="907"/>
      <c r="AJ28" s="910"/>
      <c r="AK28" s="911">
        <v>71</v>
      </c>
      <c r="AL28" s="902"/>
      <c r="AM28" s="902"/>
      <c r="AN28" s="902"/>
      <c r="AO28" s="902"/>
      <c r="AP28" s="902" t="s">
        <v>583</v>
      </c>
      <c r="AQ28" s="902"/>
      <c r="AR28" s="902"/>
      <c r="AS28" s="902"/>
      <c r="AT28" s="902"/>
      <c r="AU28" s="902" t="s">
        <v>583</v>
      </c>
      <c r="AV28" s="902"/>
      <c r="AW28" s="902"/>
      <c r="AX28" s="902"/>
      <c r="AY28" s="902"/>
      <c r="AZ28" s="903" t="s">
        <v>583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5">
      <c r="A29" s="267">
        <v>2</v>
      </c>
      <c r="B29" s="839" t="s">
        <v>402</v>
      </c>
      <c r="C29" s="840"/>
      <c r="D29" s="840"/>
      <c r="E29" s="840"/>
      <c r="F29" s="840"/>
      <c r="G29" s="840"/>
      <c r="H29" s="840"/>
      <c r="I29" s="840"/>
      <c r="J29" s="840"/>
      <c r="K29" s="840"/>
      <c r="L29" s="840"/>
      <c r="M29" s="840"/>
      <c r="N29" s="840"/>
      <c r="O29" s="840"/>
      <c r="P29" s="841"/>
      <c r="Q29" s="842">
        <v>982</v>
      </c>
      <c r="R29" s="843"/>
      <c r="S29" s="843"/>
      <c r="T29" s="843"/>
      <c r="U29" s="843"/>
      <c r="V29" s="843">
        <v>926</v>
      </c>
      <c r="W29" s="843"/>
      <c r="X29" s="843"/>
      <c r="Y29" s="843"/>
      <c r="Z29" s="843"/>
      <c r="AA29" s="843">
        <v>55</v>
      </c>
      <c r="AB29" s="843"/>
      <c r="AC29" s="843"/>
      <c r="AD29" s="843"/>
      <c r="AE29" s="844"/>
      <c r="AF29" s="845">
        <v>55</v>
      </c>
      <c r="AG29" s="846"/>
      <c r="AH29" s="846"/>
      <c r="AI29" s="846"/>
      <c r="AJ29" s="847"/>
      <c r="AK29" s="914">
        <v>142</v>
      </c>
      <c r="AL29" s="915"/>
      <c r="AM29" s="915"/>
      <c r="AN29" s="915"/>
      <c r="AO29" s="915"/>
      <c r="AP29" s="915" t="s">
        <v>583</v>
      </c>
      <c r="AQ29" s="915"/>
      <c r="AR29" s="915"/>
      <c r="AS29" s="915"/>
      <c r="AT29" s="915"/>
      <c r="AU29" s="915" t="s">
        <v>583</v>
      </c>
      <c r="AV29" s="915"/>
      <c r="AW29" s="915"/>
      <c r="AX29" s="915"/>
      <c r="AY29" s="915"/>
      <c r="AZ29" s="916" t="s">
        <v>583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5">
      <c r="A30" s="267">
        <v>3</v>
      </c>
      <c r="B30" s="839" t="s">
        <v>403</v>
      </c>
      <c r="C30" s="840"/>
      <c r="D30" s="840"/>
      <c r="E30" s="840"/>
      <c r="F30" s="840"/>
      <c r="G30" s="840"/>
      <c r="H30" s="840"/>
      <c r="I30" s="840"/>
      <c r="J30" s="840"/>
      <c r="K30" s="840"/>
      <c r="L30" s="840"/>
      <c r="M30" s="840"/>
      <c r="N30" s="840"/>
      <c r="O30" s="840"/>
      <c r="P30" s="841"/>
      <c r="Q30" s="842">
        <v>197</v>
      </c>
      <c r="R30" s="843"/>
      <c r="S30" s="843"/>
      <c r="T30" s="843"/>
      <c r="U30" s="843"/>
      <c r="V30" s="843">
        <v>197</v>
      </c>
      <c r="W30" s="843"/>
      <c r="X30" s="843"/>
      <c r="Y30" s="843"/>
      <c r="Z30" s="843"/>
      <c r="AA30" s="843">
        <v>0</v>
      </c>
      <c r="AB30" s="843"/>
      <c r="AC30" s="843"/>
      <c r="AD30" s="843"/>
      <c r="AE30" s="844"/>
      <c r="AF30" s="845">
        <v>0</v>
      </c>
      <c r="AG30" s="846"/>
      <c r="AH30" s="846"/>
      <c r="AI30" s="846"/>
      <c r="AJ30" s="847"/>
      <c r="AK30" s="914">
        <v>127</v>
      </c>
      <c r="AL30" s="915"/>
      <c r="AM30" s="915"/>
      <c r="AN30" s="915"/>
      <c r="AO30" s="915"/>
      <c r="AP30" s="915" t="s">
        <v>583</v>
      </c>
      <c r="AQ30" s="915"/>
      <c r="AR30" s="915"/>
      <c r="AS30" s="915"/>
      <c r="AT30" s="915"/>
      <c r="AU30" s="915" t="s">
        <v>583</v>
      </c>
      <c r="AV30" s="915"/>
      <c r="AW30" s="915"/>
      <c r="AX30" s="915"/>
      <c r="AY30" s="915"/>
      <c r="AZ30" s="916" t="s">
        <v>583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5">
      <c r="A31" s="267">
        <v>4</v>
      </c>
      <c r="B31" s="839" t="s">
        <v>404</v>
      </c>
      <c r="C31" s="840"/>
      <c r="D31" s="840"/>
      <c r="E31" s="840"/>
      <c r="F31" s="840"/>
      <c r="G31" s="840"/>
      <c r="H31" s="840"/>
      <c r="I31" s="840"/>
      <c r="J31" s="840"/>
      <c r="K31" s="840"/>
      <c r="L31" s="840"/>
      <c r="M31" s="840"/>
      <c r="N31" s="840"/>
      <c r="O31" s="840"/>
      <c r="P31" s="841"/>
      <c r="Q31" s="842">
        <v>10</v>
      </c>
      <c r="R31" s="843"/>
      <c r="S31" s="843"/>
      <c r="T31" s="843"/>
      <c r="U31" s="843"/>
      <c r="V31" s="843">
        <v>5</v>
      </c>
      <c r="W31" s="843"/>
      <c r="X31" s="843"/>
      <c r="Y31" s="843"/>
      <c r="Z31" s="843"/>
      <c r="AA31" s="843">
        <v>5</v>
      </c>
      <c r="AB31" s="843"/>
      <c r="AC31" s="843"/>
      <c r="AD31" s="843"/>
      <c r="AE31" s="844"/>
      <c r="AF31" s="845">
        <v>5</v>
      </c>
      <c r="AG31" s="846"/>
      <c r="AH31" s="846"/>
      <c r="AI31" s="846"/>
      <c r="AJ31" s="847"/>
      <c r="AK31" s="914" t="s">
        <v>583</v>
      </c>
      <c r="AL31" s="915"/>
      <c r="AM31" s="915"/>
      <c r="AN31" s="915"/>
      <c r="AO31" s="915"/>
      <c r="AP31" s="915" t="s">
        <v>583</v>
      </c>
      <c r="AQ31" s="915"/>
      <c r="AR31" s="915"/>
      <c r="AS31" s="915"/>
      <c r="AT31" s="915"/>
      <c r="AU31" s="915" t="s">
        <v>583</v>
      </c>
      <c r="AV31" s="915"/>
      <c r="AW31" s="915"/>
      <c r="AX31" s="915"/>
      <c r="AY31" s="915"/>
      <c r="AZ31" s="916" t="s">
        <v>583</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5">
      <c r="A32" s="267">
        <v>5</v>
      </c>
      <c r="B32" s="839" t="s">
        <v>405</v>
      </c>
      <c r="C32" s="840"/>
      <c r="D32" s="840"/>
      <c r="E32" s="840"/>
      <c r="F32" s="840"/>
      <c r="G32" s="840"/>
      <c r="H32" s="840"/>
      <c r="I32" s="840"/>
      <c r="J32" s="840"/>
      <c r="K32" s="840"/>
      <c r="L32" s="840"/>
      <c r="M32" s="840"/>
      <c r="N32" s="840"/>
      <c r="O32" s="840"/>
      <c r="P32" s="841"/>
      <c r="Q32" s="842">
        <v>274</v>
      </c>
      <c r="R32" s="843"/>
      <c r="S32" s="843"/>
      <c r="T32" s="843"/>
      <c r="U32" s="843"/>
      <c r="V32" s="843">
        <v>290</v>
      </c>
      <c r="W32" s="843"/>
      <c r="X32" s="843"/>
      <c r="Y32" s="843"/>
      <c r="Z32" s="843"/>
      <c r="AA32" s="843">
        <v>-15</v>
      </c>
      <c r="AB32" s="843"/>
      <c r="AC32" s="843"/>
      <c r="AD32" s="843"/>
      <c r="AE32" s="844"/>
      <c r="AF32" s="845">
        <v>61</v>
      </c>
      <c r="AG32" s="846"/>
      <c r="AH32" s="846"/>
      <c r="AI32" s="846"/>
      <c r="AJ32" s="847"/>
      <c r="AK32" s="914">
        <v>60</v>
      </c>
      <c r="AL32" s="915"/>
      <c r="AM32" s="915"/>
      <c r="AN32" s="915"/>
      <c r="AO32" s="915"/>
      <c r="AP32" s="915">
        <v>833</v>
      </c>
      <c r="AQ32" s="915"/>
      <c r="AR32" s="915"/>
      <c r="AS32" s="915"/>
      <c r="AT32" s="915"/>
      <c r="AU32" s="915">
        <v>631</v>
      </c>
      <c r="AV32" s="915"/>
      <c r="AW32" s="915"/>
      <c r="AX32" s="915"/>
      <c r="AY32" s="915"/>
      <c r="AZ32" s="916" t="s">
        <v>583</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3">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3">
      <c r="A63" s="265" t="s">
        <v>389</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182</v>
      </c>
      <c r="AG63" s="926"/>
      <c r="AH63" s="926"/>
      <c r="AI63" s="926"/>
      <c r="AJ63" s="927"/>
      <c r="AK63" s="928"/>
      <c r="AL63" s="923"/>
      <c r="AM63" s="923"/>
      <c r="AN63" s="923"/>
      <c r="AO63" s="923"/>
      <c r="AP63" s="926">
        <v>833</v>
      </c>
      <c r="AQ63" s="926"/>
      <c r="AR63" s="926"/>
      <c r="AS63" s="926"/>
      <c r="AT63" s="926"/>
      <c r="AU63" s="926">
        <v>631</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3">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394</v>
      </c>
      <c r="W66" s="802"/>
      <c r="X66" s="802"/>
      <c r="Y66" s="802"/>
      <c r="Z66" s="803"/>
      <c r="AA66" s="801" t="s">
        <v>413</v>
      </c>
      <c r="AB66" s="802"/>
      <c r="AC66" s="802"/>
      <c r="AD66" s="802"/>
      <c r="AE66" s="803"/>
      <c r="AF66" s="936" t="s">
        <v>414</v>
      </c>
      <c r="AG66" s="897"/>
      <c r="AH66" s="897"/>
      <c r="AI66" s="897"/>
      <c r="AJ66" s="937"/>
      <c r="AK66" s="801" t="s">
        <v>415</v>
      </c>
      <c r="AL66" s="825"/>
      <c r="AM66" s="825"/>
      <c r="AN66" s="825"/>
      <c r="AO66" s="826"/>
      <c r="AP66" s="801" t="s">
        <v>416</v>
      </c>
      <c r="AQ66" s="802"/>
      <c r="AR66" s="802"/>
      <c r="AS66" s="802"/>
      <c r="AT66" s="803"/>
      <c r="AU66" s="801" t="s">
        <v>417</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3">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5">
      <c r="A68" s="259">
        <v>1</v>
      </c>
      <c r="B68" s="953" t="s">
        <v>584</v>
      </c>
      <c r="C68" s="954"/>
      <c r="D68" s="954"/>
      <c r="E68" s="954"/>
      <c r="F68" s="954"/>
      <c r="G68" s="954"/>
      <c r="H68" s="954"/>
      <c r="I68" s="954"/>
      <c r="J68" s="954"/>
      <c r="K68" s="954"/>
      <c r="L68" s="954"/>
      <c r="M68" s="954"/>
      <c r="N68" s="954"/>
      <c r="O68" s="954"/>
      <c r="P68" s="955"/>
      <c r="Q68" s="956">
        <v>292</v>
      </c>
      <c r="R68" s="950"/>
      <c r="S68" s="950"/>
      <c r="T68" s="950"/>
      <c r="U68" s="950"/>
      <c r="V68" s="950">
        <v>290</v>
      </c>
      <c r="W68" s="950"/>
      <c r="X68" s="950"/>
      <c r="Y68" s="950"/>
      <c r="Z68" s="950"/>
      <c r="AA68" s="950">
        <v>2</v>
      </c>
      <c r="AB68" s="950"/>
      <c r="AC68" s="950"/>
      <c r="AD68" s="950"/>
      <c r="AE68" s="950"/>
      <c r="AF68" s="950">
        <v>2</v>
      </c>
      <c r="AG68" s="950"/>
      <c r="AH68" s="950"/>
      <c r="AI68" s="950"/>
      <c r="AJ68" s="950"/>
      <c r="AK68" s="950">
        <v>21</v>
      </c>
      <c r="AL68" s="950"/>
      <c r="AM68" s="950"/>
      <c r="AN68" s="950"/>
      <c r="AO68" s="950"/>
      <c r="AP68" s="950">
        <v>759</v>
      </c>
      <c r="AQ68" s="950"/>
      <c r="AR68" s="950"/>
      <c r="AS68" s="950"/>
      <c r="AT68" s="950"/>
      <c r="AU68" s="950" t="s">
        <v>583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5">
      <c r="A69" s="262">
        <v>2</v>
      </c>
      <c r="B69" s="957" t="s">
        <v>585</v>
      </c>
      <c r="C69" s="958"/>
      <c r="D69" s="958"/>
      <c r="E69" s="958"/>
      <c r="F69" s="958"/>
      <c r="G69" s="958"/>
      <c r="H69" s="958"/>
      <c r="I69" s="958"/>
      <c r="J69" s="958"/>
      <c r="K69" s="958"/>
      <c r="L69" s="958"/>
      <c r="M69" s="958"/>
      <c r="N69" s="958"/>
      <c r="O69" s="958"/>
      <c r="P69" s="959"/>
      <c r="Q69" s="960">
        <v>530</v>
      </c>
      <c r="R69" s="915"/>
      <c r="S69" s="915"/>
      <c r="T69" s="915"/>
      <c r="U69" s="915"/>
      <c r="V69" s="915">
        <v>523</v>
      </c>
      <c r="W69" s="915"/>
      <c r="X69" s="915"/>
      <c r="Y69" s="915"/>
      <c r="Z69" s="915"/>
      <c r="AA69" s="915">
        <v>8</v>
      </c>
      <c r="AB69" s="915"/>
      <c r="AC69" s="915"/>
      <c r="AD69" s="915"/>
      <c r="AE69" s="915"/>
      <c r="AF69" s="915">
        <v>8</v>
      </c>
      <c r="AG69" s="915"/>
      <c r="AH69" s="915"/>
      <c r="AI69" s="915"/>
      <c r="AJ69" s="915"/>
      <c r="AK69" s="915">
        <v>154</v>
      </c>
      <c r="AL69" s="915"/>
      <c r="AM69" s="915"/>
      <c r="AN69" s="915"/>
      <c r="AO69" s="915"/>
      <c r="AP69" s="915" t="s">
        <v>583</v>
      </c>
      <c r="AQ69" s="915"/>
      <c r="AR69" s="915"/>
      <c r="AS69" s="915"/>
      <c r="AT69" s="915"/>
      <c r="AU69" s="915" t="s">
        <v>583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5">
      <c r="A70" s="262">
        <v>3</v>
      </c>
      <c r="B70" s="957" t="s">
        <v>586</v>
      </c>
      <c r="C70" s="958"/>
      <c r="D70" s="958"/>
      <c r="E70" s="958"/>
      <c r="F70" s="958"/>
      <c r="G70" s="958"/>
      <c r="H70" s="958"/>
      <c r="I70" s="958"/>
      <c r="J70" s="958"/>
      <c r="K70" s="958"/>
      <c r="L70" s="958"/>
      <c r="M70" s="958"/>
      <c r="N70" s="958"/>
      <c r="O70" s="958"/>
      <c r="P70" s="959"/>
      <c r="Q70" s="960">
        <v>52</v>
      </c>
      <c r="R70" s="915"/>
      <c r="S70" s="915"/>
      <c r="T70" s="915"/>
      <c r="U70" s="915"/>
      <c r="V70" s="915">
        <v>50</v>
      </c>
      <c r="W70" s="915"/>
      <c r="X70" s="915"/>
      <c r="Y70" s="915"/>
      <c r="Z70" s="915"/>
      <c r="AA70" s="915">
        <v>2</v>
      </c>
      <c r="AB70" s="915"/>
      <c r="AC70" s="915"/>
      <c r="AD70" s="915"/>
      <c r="AE70" s="915"/>
      <c r="AF70" s="915">
        <v>2</v>
      </c>
      <c r="AG70" s="915"/>
      <c r="AH70" s="915"/>
      <c r="AI70" s="915"/>
      <c r="AJ70" s="915"/>
      <c r="AK70" s="915">
        <v>7</v>
      </c>
      <c r="AL70" s="915"/>
      <c r="AM70" s="915"/>
      <c r="AN70" s="915"/>
      <c r="AO70" s="915"/>
      <c r="AP70" s="915" t="s">
        <v>583</v>
      </c>
      <c r="AQ70" s="915"/>
      <c r="AR70" s="915"/>
      <c r="AS70" s="915"/>
      <c r="AT70" s="915"/>
      <c r="AU70" s="915" t="s">
        <v>583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5">
      <c r="A71" s="262">
        <v>4</v>
      </c>
      <c r="B71" s="957" t="s">
        <v>587</v>
      </c>
      <c r="C71" s="958"/>
      <c r="D71" s="958"/>
      <c r="E71" s="958"/>
      <c r="F71" s="958"/>
      <c r="G71" s="958"/>
      <c r="H71" s="958"/>
      <c r="I71" s="958"/>
      <c r="J71" s="958"/>
      <c r="K71" s="958"/>
      <c r="L71" s="958"/>
      <c r="M71" s="958"/>
      <c r="N71" s="958"/>
      <c r="O71" s="958"/>
      <c r="P71" s="959"/>
      <c r="Q71" s="960">
        <v>294</v>
      </c>
      <c r="R71" s="915"/>
      <c r="S71" s="915"/>
      <c r="T71" s="915"/>
      <c r="U71" s="915"/>
      <c r="V71" s="915">
        <v>282</v>
      </c>
      <c r="W71" s="915"/>
      <c r="X71" s="915"/>
      <c r="Y71" s="915"/>
      <c r="Z71" s="915"/>
      <c r="AA71" s="915">
        <v>12</v>
      </c>
      <c r="AB71" s="915"/>
      <c r="AC71" s="915"/>
      <c r="AD71" s="915"/>
      <c r="AE71" s="915"/>
      <c r="AF71" s="915">
        <v>12</v>
      </c>
      <c r="AG71" s="915"/>
      <c r="AH71" s="915"/>
      <c r="AI71" s="915"/>
      <c r="AJ71" s="915"/>
      <c r="AK71" s="915" t="s">
        <v>583</v>
      </c>
      <c r="AL71" s="915"/>
      <c r="AM71" s="915"/>
      <c r="AN71" s="915"/>
      <c r="AO71" s="915"/>
      <c r="AP71" s="915" t="s">
        <v>583</v>
      </c>
      <c r="AQ71" s="915"/>
      <c r="AR71" s="915"/>
      <c r="AS71" s="915"/>
      <c r="AT71" s="915"/>
      <c r="AU71" s="915" t="s">
        <v>583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5">
      <c r="A72" s="262">
        <v>5</v>
      </c>
      <c r="B72" s="957" t="s">
        <v>588</v>
      </c>
      <c r="C72" s="958"/>
      <c r="D72" s="958"/>
      <c r="E72" s="958"/>
      <c r="F72" s="958"/>
      <c r="G72" s="958"/>
      <c r="H72" s="958"/>
      <c r="I72" s="958"/>
      <c r="J72" s="958"/>
      <c r="K72" s="958"/>
      <c r="L72" s="958"/>
      <c r="M72" s="958"/>
      <c r="N72" s="958"/>
      <c r="O72" s="958"/>
      <c r="P72" s="959"/>
      <c r="Q72" s="960">
        <v>386</v>
      </c>
      <c r="R72" s="915"/>
      <c r="S72" s="915"/>
      <c r="T72" s="915"/>
      <c r="U72" s="915"/>
      <c r="V72" s="915">
        <v>368</v>
      </c>
      <c r="W72" s="915"/>
      <c r="X72" s="915"/>
      <c r="Y72" s="915"/>
      <c r="Z72" s="915"/>
      <c r="AA72" s="915">
        <v>18</v>
      </c>
      <c r="AB72" s="915"/>
      <c r="AC72" s="915"/>
      <c r="AD72" s="915"/>
      <c r="AE72" s="915"/>
      <c r="AF72" s="915">
        <v>18</v>
      </c>
      <c r="AG72" s="915"/>
      <c r="AH72" s="915"/>
      <c r="AI72" s="915"/>
      <c r="AJ72" s="915"/>
      <c r="AK72" s="915">
        <v>15</v>
      </c>
      <c r="AL72" s="915"/>
      <c r="AM72" s="915"/>
      <c r="AN72" s="915"/>
      <c r="AO72" s="915"/>
      <c r="AP72" s="915" t="s">
        <v>583</v>
      </c>
      <c r="AQ72" s="915"/>
      <c r="AR72" s="915"/>
      <c r="AS72" s="915"/>
      <c r="AT72" s="915"/>
      <c r="AU72" s="915" t="s">
        <v>583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5">
      <c r="A73" s="262">
        <v>6</v>
      </c>
      <c r="B73" s="957" t="s">
        <v>589</v>
      </c>
      <c r="C73" s="958"/>
      <c r="D73" s="958"/>
      <c r="E73" s="958"/>
      <c r="F73" s="958"/>
      <c r="G73" s="958"/>
      <c r="H73" s="958"/>
      <c r="I73" s="958"/>
      <c r="J73" s="958"/>
      <c r="K73" s="958"/>
      <c r="L73" s="958"/>
      <c r="M73" s="958"/>
      <c r="N73" s="958"/>
      <c r="O73" s="958"/>
      <c r="P73" s="959"/>
      <c r="Q73" s="960">
        <v>303</v>
      </c>
      <c r="R73" s="915"/>
      <c r="S73" s="915"/>
      <c r="T73" s="915"/>
      <c r="U73" s="915"/>
      <c r="V73" s="915">
        <v>284</v>
      </c>
      <c r="W73" s="915"/>
      <c r="X73" s="915"/>
      <c r="Y73" s="915"/>
      <c r="Z73" s="915"/>
      <c r="AA73" s="915">
        <v>19</v>
      </c>
      <c r="AB73" s="915"/>
      <c r="AC73" s="915"/>
      <c r="AD73" s="915"/>
      <c r="AE73" s="915"/>
      <c r="AF73" s="915">
        <v>19</v>
      </c>
      <c r="AG73" s="915"/>
      <c r="AH73" s="915"/>
      <c r="AI73" s="915"/>
      <c r="AJ73" s="915"/>
      <c r="AK73" s="915">
        <v>88</v>
      </c>
      <c r="AL73" s="915"/>
      <c r="AM73" s="915"/>
      <c r="AN73" s="915"/>
      <c r="AO73" s="915"/>
      <c r="AP73" s="915" t="s">
        <v>583</v>
      </c>
      <c r="AQ73" s="915"/>
      <c r="AR73" s="915"/>
      <c r="AS73" s="915"/>
      <c r="AT73" s="915"/>
      <c r="AU73" s="915" t="s">
        <v>583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5">
      <c r="A74" s="262">
        <v>7</v>
      </c>
      <c r="B74" s="957" t="s">
        <v>600</v>
      </c>
      <c r="C74" s="958"/>
      <c r="D74" s="958"/>
      <c r="E74" s="958"/>
      <c r="F74" s="958"/>
      <c r="G74" s="958"/>
      <c r="H74" s="958"/>
      <c r="I74" s="958"/>
      <c r="J74" s="958"/>
      <c r="K74" s="958"/>
      <c r="L74" s="958"/>
      <c r="M74" s="958"/>
      <c r="N74" s="958"/>
      <c r="O74" s="958"/>
      <c r="P74" s="959"/>
      <c r="Q74" s="960">
        <v>66</v>
      </c>
      <c r="R74" s="915"/>
      <c r="S74" s="915"/>
      <c r="T74" s="915"/>
      <c r="U74" s="915"/>
      <c r="V74" s="915">
        <v>65</v>
      </c>
      <c r="W74" s="915"/>
      <c r="X74" s="915"/>
      <c r="Y74" s="915"/>
      <c r="Z74" s="915"/>
      <c r="AA74" s="915">
        <v>1</v>
      </c>
      <c r="AB74" s="915"/>
      <c r="AC74" s="915"/>
      <c r="AD74" s="915"/>
      <c r="AE74" s="915"/>
      <c r="AF74" s="915">
        <v>1</v>
      </c>
      <c r="AG74" s="915"/>
      <c r="AH74" s="915"/>
      <c r="AI74" s="915"/>
      <c r="AJ74" s="915"/>
      <c r="AK74" s="915">
        <v>27</v>
      </c>
      <c r="AL74" s="915"/>
      <c r="AM74" s="915"/>
      <c r="AN74" s="915"/>
      <c r="AO74" s="915"/>
      <c r="AP74" s="915" t="s">
        <v>583</v>
      </c>
      <c r="AQ74" s="915"/>
      <c r="AR74" s="915"/>
      <c r="AS74" s="915"/>
      <c r="AT74" s="915"/>
      <c r="AU74" s="915" t="s">
        <v>583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5">
      <c r="A75" s="262">
        <v>8</v>
      </c>
      <c r="B75" s="957" t="s">
        <v>590</v>
      </c>
      <c r="C75" s="958"/>
      <c r="D75" s="958"/>
      <c r="E75" s="958"/>
      <c r="F75" s="958"/>
      <c r="G75" s="958"/>
      <c r="H75" s="958"/>
      <c r="I75" s="958"/>
      <c r="J75" s="958"/>
      <c r="K75" s="958"/>
      <c r="L75" s="958"/>
      <c r="M75" s="958"/>
      <c r="N75" s="958"/>
      <c r="O75" s="958"/>
      <c r="P75" s="959"/>
      <c r="Q75" s="963">
        <v>895</v>
      </c>
      <c r="R75" s="964"/>
      <c r="S75" s="964"/>
      <c r="T75" s="964"/>
      <c r="U75" s="914"/>
      <c r="V75" s="965">
        <v>894</v>
      </c>
      <c r="W75" s="964"/>
      <c r="X75" s="964"/>
      <c r="Y75" s="964"/>
      <c r="Z75" s="914"/>
      <c r="AA75" s="965">
        <v>1</v>
      </c>
      <c r="AB75" s="964"/>
      <c r="AC75" s="964"/>
      <c r="AD75" s="964"/>
      <c r="AE75" s="914"/>
      <c r="AF75" s="965">
        <v>1</v>
      </c>
      <c r="AG75" s="964"/>
      <c r="AH75" s="964"/>
      <c r="AI75" s="964"/>
      <c r="AJ75" s="914"/>
      <c r="AK75" s="965" t="s">
        <v>583</v>
      </c>
      <c r="AL75" s="964"/>
      <c r="AM75" s="964"/>
      <c r="AN75" s="964"/>
      <c r="AO75" s="914"/>
      <c r="AP75" s="965" t="s">
        <v>583</v>
      </c>
      <c r="AQ75" s="964"/>
      <c r="AR75" s="964"/>
      <c r="AS75" s="964"/>
      <c r="AT75" s="914"/>
      <c r="AU75" s="965" t="s">
        <v>583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5">
      <c r="A76" s="262">
        <v>9</v>
      </c>
      <c r="B76" s="957" t="s">
        <v>602</v>
      </c>
      <c r="C76" s="958"/>
      <c r="D76" s="958"/>
      <c r="E76" s="958"/>
      <c r="F76" s="958"/>
      <c r="G76" s="958"/>
      <c r="H76" s="958"/>
      <c r="I76" s="958"/>
      <c r="J76" s="958"/>
      <c r="K76" s="958"/>
      <c r="L76" s="958"/>
      <c r="M76" s="958"/>
      <c r="N76" s="958"/>
      <c r="O76" s="958"/>
      <c r="P76" s="959"/>
      <c r="Q76" s="963">
        <v>8</v>
      </c>
      <c r="R76" s="964"/>
      <c r="S76" s="964"/>
      <c r="T76" s="964"/>
      <c r="U76" s="914"/>
      <c r="V76" s="965">
        <v>7</v>
      </c>
      <c r="W76" s="964"/>
      <c r="X76" s="964"/>
      <c r="Y76" s="964"/>
      <c r="Z76" s="914"/>
      <c r="AA76" s="965">
        <v>1</v>
      </c>
      <c r="AB76" s="964"/>
      <c r="AC76" s="964"/>
      <c r="AD76" s="964"/>
      <c r="AE76" s="914"/>
      <c r="AF76" s="965">
        <v>1</v>
      </c>
      <c r="AG76" s="964"/>
      <c r="AH76" s="964"/>
      <c r="AI76" s="964"/>
      <c r="AJ76" s="914"/>
      <c r="AK76" s="965" t="s">
        <v>583</v>
      </c>
      <c r="AL76" s="964"/>
      <c r="AM76" s="964"/>
      <c r="AN76" s="964"/>
      <c r="AO76" s="914"/>
      <c r="AP76" s="965" t="s">
        <v>583</v>
      </c>
      <c r="AQ76" s="964"/>
      <c r="AR76" s="964"/>
      <c r="AS76" s="964"/>
      <c r="AT76" s="914"/>
      <c r="AU76" s="965" t="s">
        <v>583</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5">
      <c r="A77" s="262">
        <v>10</v>
      </c>
      <c r="B77" s="957" t="s">
        <v>601</v>
      </c>
      <c r="C77" s="958"/>
      <c r="D77" s="958"/>
      <c r="E77" s="958"/>
      <c r="F77" s="958"/>
      <c r="G77" s="958"/>
      <c r="H77" s="958"/>
      <c r="I77" s="958"/>
      <c r="J77" s="958"/>
      <c r="K77" s="958"/>
      <c r="L77" s="958"/>
      <c r="M77" s="958"/>
      <c r="N77" s="958"/>
      <c r="O77" s="958"/>
      <c r="P77" s="959"/>
      <c r="Q77" s="963">
        <v>6335</v>
      </c>
      <c r="R77" s="964"/>
      <c r="S77" s="964"/>
      <c r="T77" s="964"/>
      <c r="U77" s="914"/>
      <c r="V77" s="965">
        <v>4962</v>
      </c>
      <c r="W77" s="964"/>
      <c r="X77" s="964"/>
      <c r="Y77" s="964"/>
      <c r="Z77" s="914"/>
      <c r="AA77" s="965">
        <v>1373</v>
      </c>
      <c r="AB77" s="964"/>
      <c r="AC77" s="964"/>
      <c r="AD77" s="964"/>
      <c r="AE77" s="914"/>
      <c r="AF77" s="965">
        <v>1373</v>
      </c>
      <c r="AG77" s="964"/>
      <c r="AH77" s="964"/>
      <c r="AI77" s="964"/>
      <c r="AJ77" s="914"/>
      <c r="AK77" s="965" t="s">
        <v>583</v>
      </c>
      <c r="AL77" s="964"/>
      <c r="AM77" s="964"/>
      <c r="AN77" s="964"/>
      <c r="AO77" s="914"/>
      <c r="AP77" s="965" t="s">
        <v>583</v>
      </c>
      <c r="AQ77" s="964"/>
      <c r="AR77" s="964"/>
      <c r="AS77" s="964"/>
      <c r="AT77" s="914"/>
      <c r="AU77" s="965" t="s">
        <v>583</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5">
      <c r="A78" s="262">
        <v>11</v>
      </c>
      <c r="B78" s="957" t="s">
        <v>592</v>
      </c>
      <c r="C78" s="958"/>
      <c r="D78" s="958"/>
      <c r="E78" s="958"/>
      <c r="F78" s="958"/>
      <c r="G78" s="958"/>
      <c r="H78" s="958"/>
      <c r="I78" s="958"/>
      <c r="J78" s="958"/>
      <c r="K78" s="958"/>
      <c r="L78" s="958"/>
      <c r="M78" s="958"/>
      <c r="N78" s="958"/>
      <c r="O78" s="958"/>
      <c r="P78" s="959"/>
      <c r="Q78" s="960">
        <v>266</v>
      </c>
      <c r="R78" s="915"/>
      <c r="S78" s="915"/>
      <c r="T78" s="915"/>
      <c r="U78" s="915"/>
      <c r="V78" s="915">
        <v>257</v>
      </c>
      <c r="W78" s="915"/>
      <c r="X78" s="915"/>
      <c r="Y78" s="915"/>
      <c r="Z78" s="915"/>
      <c r="AA78" s="915">
        <v>9</v>
      </c>
      <c r="AB78" s="915"/>
      <c r="AC78" s="915"/>
      <c r="AD78" s="915"/>
      <c r="AE78" s="915"/>
      <c r="AF78" s="915">
        <v>9</v>
      </c>
      <c r="AG78" s="915"/>
      <c r="AH78" s="915"/>
      <c r="AI78" s="915"/>
      <c r="AJ78" s="915"/>
      <c r="AK78" s="915">
        <v>0</v>
      </c>
      <c r="AL78" s="915"/>
      <c r="AM78" s="915"/>
      <c r="AN78" s="915"/>
      <c r="AO78" s="915"/>
      <c r="AP78" s="915">
        <v>953</v>
      </c>
      <c r="AQ78" s="915"/>
      <c r="AR78" s="915"/>
      <c r="AS78" s="915"/>
      <c r="AT78" s="915"/>
      <c r="AU78" s="915">
        <v>3</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5">
      <c r="A79" s="262">
        <v>12</v>
      </c>
      <c r="B79" s="957" t="s">
        <v>591</v>
      </c>
      <c r="C79" s="958"/>
      <c r="D79" s="958"/>
      <c r="E79" s="958"/>
      <c r="F79" s="958"/>
      <c r="G79" s="958"/>
      <c r="H79" s="958"/>
      <c r="I79" s="958"/>
      <c r="J79" s="958"/>
      <c r="K79" s="958"/>
      <c r="L79" s="958"/>
      <c r="M79" s="958"/>
      <c r="N79" s="958"/>
      <c r="O79" s="958"/>
      <c r="P79" s="959"/>
      <c r="Q79" s="960">
        <v>3</v>
      </c>
      <c r="R79" s="915"/>
      <c r="S79" s="915"/>
      <c r="T79" s="915"/>
      <c r="U79" s="915"/>
      <c r="V79" s="915">
        <v>2</v>
      </c>
      <c r="W79" s="915"/>
      <c r="X79" s="915"/>
      <c r="Y79" s="915"/>
      <c r="Z79" s="915"/>
      <c r="AA79" s="915">
        <v>1</v>
      </c>
      <c r="AB79" s="915"/>
      <c r="AC79" s="915"/>
      <c r="AD79" s="915"/>
      <c r="AE79" s="915"/>
      <c r="AF79" s="915">
        <v>1</v>
      </c>
      <c r="AG79" s="915"/>
      <c r="AH79" s="915"/>
      <c r="AI79" s="915"/>
      <c r="AJ79" s="915"/>
      <c r="AK79" s="915" t="s">
        <v>583</v>
      </c>
      <c r="AL79" s="915"/>
      <c r="AM79" s="915"/>
      <c r="AN79" s="915"/>
      <c r="AO79" s="915"/>
      <c r="AP79" s="915" t="s">
        <v>583</v>
      </c>
      <c r="AQ79" s="915"/>
      <c r="AR79" s="915"/>
      <c r="AS79" s="915"/>
      <c r="AT79" s="915"/>
      <c r="AU79" s="915" t="s">
        <v>610</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5">
      <c r="A80" s="262">
        <v>13</v>
      </c>
      <c r="B80" s="957" t="s">
        <v>593</v>
      </c>
      <c r="C80" s="958"/>
      <c r="D80" s="958"/>
      <c r="E80" s="958"/>
      <c r="F80" s="958"/>
      <c r="G80" s="958"/>
      <c r="H80" s="958"/>
      <c r="I80" s="958"/>
      <c r="J80" s="958"/>
      <c r="K80" s="958"/>
      <c r="L80" s="958"/>
      <c r="M80" s="958"/>
      <c r="N80" s="958"/>
      <c r="O80" s="958"/>
      <c r="P80" s="959"/>
      <c r="Q80" s="960">
        <v>90</v>
      </c>
      <c r="R80" s="915"/>
      <c r="S80" s="915"/>
      <c r="T80" s="915"/>
      <c r="U80" s="915"/>
      <c r="V80" s="915">
        <v>85</v>
      </c>
      <c r="W80" s="915"/>
      <c r="X80" s="915"/>
      <c r="Y80" s="915"/>
      <c r="Z80" s="915"/>
      <c r="AA80" s="915">
        <v>5</v>
      </c>
      <c r="AB80" s="915"/>
      <c r="AC80" s="915"/>
      <c r="AD80" s="915"/>
      <c r="AE80" s="915"/>
      <c r="AF80" s="915">
        <v>5</v>
      </c>
      <c r="AG80" s="915"/>
      <c r="AH80" s="915"/>
      <c r="AI80" s="915"/>
      <c r="AJ80" s="915"/>
      <c r="AK80" s="915" t="s">
        <v>583</v>
      </c>
      <c r="AL80" s="915"/>
      <c r="AM80" s="915"/>
      <c r="AN80" s="915"/>
      <c r="AO80" s="915"/>
      <c r="AP80" s="915" t="s">
        <v>583</v>
      </c>
      <c r="AQ80" s="915"/>
      <c r="AR80" s="915"/>
      <c r="AS80" s="915"/>
      <c r="AT80" s="915"/>
      <c r="AU80" s="915" t="s">
        <v>583</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5">
      <c r="A81" s="262">
        <v>14</v>
      </c>
      <c r="B81" s="957" t="s">
        <v>594</v>
      </c>
      <c r="C81" s="958"/>
      <c r="D81" s="958"/>
      <c r="E81" s="958"/>
      <c r="F81" s="958"/>
      <c r="G81" s="958"/>
      <c r="H81" s="958"/>
      <c r="I81" s="958"/>
      <c r="J81" s="958"/>
      <c r="K81" s="958"/>
      <c r="L81" s="958"/>
      <c r="M81" s="958"/>
      <c r="N81" s="958"/>
      <c r="O81" s="958"/>
      <c r="P81" s="959"/>
      <c r="Q81" s="960">
        <v>2321</v>
      </c>
      <c r="R81" s="915"/>
      <c r="S81" s="915"/>
      <c r="T81" s="915"/>
      <c r="U81" s="915"/>
      <c r="V81" s="915">
        <v>2286</v>
      </c>
      <c r="W81" s="915"/>
      <c r="X81" s="915"/>
      <c r="Y81" s="915"/>
      <c r="Z81" s="915"/>
      <c r="AA81" s="915">
        <v>35</v>
      </c>
      <c r="AB81" s="915"/>
      <c r="AC81" s="915"/>
      <c r="AD81" s="915"/>
      <c r="AE81" s="915"/>
      <c r="AF81" s="915">
        <v>35</v>
      </c>
      <c r="AG81" s="915"/>
      <c r="AH81" s="915"/>
      <c r="AI81" s="915"/>
      <c r="AJ81" s="915"/>
      <c r="AK81" s="915">
        <v>11</v>
      </c>
      <c r="AL81" s="915"/>
      <c r="AM81" s="915"/>
      <c r="AN81" s="915"/>
      <c r="AO81" s="915"/>
      <c r="AP81" s="915">
        <v>1111</v>
      </c>
      <c r="AQ81" s="915"/>
      <c r="AR81" s="915"/>
      <c r="AS81" s="915"/>
      <c r="AT81" s="915"/>
      <c r="AU81" s="915">
        <v>76</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5">
      <c r="A82" s="262">
        <v>15</v>
      </c>
      <c r="B82" s="957" t="s">
        <v>595</v>
      </c>
      <c r="C82" s="958"/>
      <c r="D82" s="958"/>
      <c r="E82" s="958"/>
      <c r="F82" s="958"/>
      <c r="G82" s="958"/>
      <c r="H82" s="958"/>
      <c r="I82" s="958"/>
      <c r="J82" s="958"/>
      <c r="K82" s="958"/>
      <c r="L82" s="958"/>
      <c r="M82" s="958"/>
      <c r="N82" s="958"/>
      <c r="O82" s="958"/>
      <c r="P82" s="959"/>
      <c r="Q82" s="960">
        <v>226</v>
      </c>
      <c r="R82" s="915"/>
      <c r="S82" s="915"/>
      <c r="T82" s="915"/>
      <c r="U82" s="915"/>
      <c r="V82" s="915">
        <v>149</v>
      </c>
      <c r="W82" s="915"/>
      <c r="X82" s="915"/>
      <c r="Y82" s="915"/>
      <c r="Z82" s="915"/>
      <c r="AA82" s="915">
        <v>77</v>
      </c>
      <c r="AB82" s="915"/>
      <c r="AC82" s="915"/>
      <c r="AD82" s="915"/>
      <c r="AE82" s="915"/>
      <c r="AF82" s="915">
        <v>77</v>
      </c>
      <c r="AG82" s="915"/>
      <c r="AH82" s="915"/>
      <c r="AI82" s="915"/>
      <c r="AJ82" s="915"/>
      <c r="AK82" s="915" t="s">
        <v>583</v>
      </c>
      <c r="AL82" s="915"/>
      <c r="AM82" s="915"/>
      <c r="AN82" s="915"/>
      <c r="AO82" s="915"/>
      <c r="AP82" s="915" t="s">
        <v>583</v>
      </c>
      <c r="AQ82" s="915"/>
      <c r="AR82" s="915"/>
      <c r="AS82" s="915"/>
      <c r="AT82" s="915"/>
      <c r="AU82" s="915" t="s">
        <v>583</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5">
      <c r="A83" s="262">
        <v>16</v>
      </c>
      <c r="B83" s="957" t="s">
        <v>596</v>
      </c>
      <c r="C83" s="958"/>
      <c r="D83" s="958"/>
      <c r="E83" s="958"/>
      <c r="F83" s="958"/>
      <c r="G83" s="958"/>
      <c r="H83" s="958"/>
      <c r="I83" s="958"/>
      <c r="J83" s="958"/>
      <c r="K83" s="958"/>
      <c r="L83" s="958"/>
      <c r="M83" s="958"/>
      <c r="N83" s="958"/>
      <c r="O83" s="958"/>
      <c r="P83" s="959"/>
      <c r="Q83" s="960">
        <v>33</v>
      </c>
      <c r="R83" s="915"/>
      <c r="S83" s="915"/>
      <c r="T83" s="915"/>
      <c r="U83" s="915"/>
      <c r="V83" s="915">
        <v>25</v>
      </c>
      <c r="W83" s="915"/>
      <c r="X83" s="915"/>
      <c r="Y83" s="915"/>
      <c r="Z83" s="915"/>
      <c r="AA83" s="915">
        <v>7</v>
      </c>
      <c r="AB83" s="915"/>
      <c r="AC83" s="915"/>
      <c r="AD83" s="915"/>
      <c r="AE83" s="915"/>
      <c r="AF83" s="915">
        <v>7</v>
      </c>
      <c r="AG83" s="915"/>
      <c r="AH83" s="915"/>
      <c r="AI83" s="915"/>
      <c r="AJ83" s="915"/>
      <c r="AK83" s="915" t="s">
        <v>583</v>
      </c>
      <c r="AL83" s="915"/>
      <c r="AM83" s="915"/>
      <c r="AN83" s="915"/>
      <c r="AO83" s="915"/>
      <c r="AP83" s="915" t="s">
        <v>583</v>
      </c>
      <c r="AQ83" s="915"/>
      <c r="AR83" s="915"/>
      <c r="AS83" s="915"/>
      <c r="AT83" s="915"/>
      <c r="AU83" s="915" t="s">
        <v>583</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5">
      <c r="A84" s="262">
        <v>17</v>
      </c>
      <c r="B84" s="957" t="s">
        <v>597</v>
      </c>
      <c r="C84" s="958"/>
      <c r="D84" s="958"/>
      <c r="E84" s="958"/>
      <c r="F84" s="958"/>
      <c r="G84" s="958"/>
      <c r="H84" s="958"/>
      <c r="I84" s="958"/>
      <c r="J84" s="958"/>
      <c r="K84" s="958"/>
      <c r="L84" s="958"/>
      <c r="M84" s="958"/>
      <c r="N84" s="958"/>
      <c r="O84" s="958"/>
      <c r="P84" s="959"/>
      <c r="Q84" s="960">
        <v>193</v>
      </c>
      <c r="R84" s="915"/>
      <c r="S84" s="915"/>
      <c r="T84" s="915"/>
      <c r="U84" s="915"/>
      <c r="V84" s="915">
        <v>189</v>
      </c>
      <c r="W84" s="915"/>
      <c r="X84" s="915"/>
      <c r="Y84" s="915"/>
      <c r="Z84" s="915"/>
      <c r="AA84" s="915">
        <v>4</v>
      </c>
      <c r="AB84" s="915"/>
      <c r="AC84" s="915"/>
      <c r="AD84" s="915"/>
      <c r="AE84" s="915"/>
      <c r="AF84" s="915">
        <v>4</v>
      </c>
      <c r="AG84" s="915"/>
      <c r="AH84" s="915"/>
      <c r="AI84" s="915"/>
      <c r="AJ84" s="915"/>
      <c r="AK84" s="915" t="s">
        <v>583</v>
      </c>
      <c r="AL84" s="915"/>
      <c r="AM84" s="915"/>
      <c r="AN84" s="915"/>
      <c r="AO84" s="915"/>
      <c r="AP84" s="915" t="s">
        <v>583</v>
      </c>
      <c r="AQ84" s="915"/>
      <c r="AR84" s="915"/>
      <c r="AS84" s="915"/>
      <c r="AT84" s="915"/>
      <c r="AU84" s="915" t="s">
        <v>583</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5">
      <c r="A85" s="262">
        <v>18</v>
      </c>
      <c r="B85" s="957" t="s">
        <v>598</v>
      </c>
      <c r="C85" s="958"/>
      <c r="D85" s="958"/>
      <c r="E85" s="958"/>
      <c r="F85" s="958"/>
      <c r="G85" s="958"/>
      <c r="H85" s="958"/>
      <c r="I85" s="958"/>
      <c r="J85" s="958"/>
      <c r="K85" s="958"/>
      <c r="L85" s="958"/>
      <c r="M85" s="958"/>
      <c r="N85" s="958"/>
      <c r="O85" s="958"/>
      <c r="P85" s="959"/>
      <c r="Q85" s="960">
        <v>232346</v>
      </c>
      <c r="R85" s="915"/>
      <c r="S85" s="915"/>
      <c r="T85" s="915"/>
      <c r="U85" s="915"/>
      <c r="V85" s="915">
        <v>223330</v>
      </c>
      <c r="W85" s="915"/>
      <c r="X85" s="915"/>
      <c r="Y85" s="915"/>
      <c r="Z85" s="915"/>
      <c r="AA85" s="915">
        <v>9016</v>
      </c>
      <c r="AB85" s="915"/>
      <c r="AC85" s="915"/>
      <c r="AD85" s="915"/>
      <c r="AE85" s="915"/>
      <c r="AF85" s="915">
        <v>9016</v>
      </c>
      <c r="AG85" s="915"/>
      <c r="AH85" s="915"/>
      <c r="AI85" s="915"/>
      <c r="AJ85" s="915"/>
      <c r="AK85" s="915">
        <v>1138</v>
      </c>
      <c r="AL85" s="915"/>
      <c r="AM85" s="915"/>
      <c r="AN85" s="915"/>
      <c r="AO85" s="915"/>
      <c r="AP85" s="915" t="s">
        <v>583</v>
      </c>
      <c r="AQ85" s="915"/>
      <c r="AR85" s="915"/>
      <c r="AS85" s="915"/>
      <c r="AT85" s="915"/>
      <c r="AU85" s="915" t="s">
        <v>583</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3">
      <c r="A88" s="265" t="s">
        <v>389</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10591</v>
      </c>
      <c r="AG88" s="926"/>
      <c r="AH88" s="926"/>
      <c r="AI88" s="926"/>
      <c r="AJ88" s="926"/>
      <c r="AK88" s="923"/>
      <c r="AL88" s="923"/>
      <c r="AM88" s="923"/>
      <c r="AN88" s="923"/>
      <c r="AO88" s="923"/>
      <c r="AP88" s="926">
        <v>2823</v>
      </c>
      <c r="AQ88" s="926"/>
      <c r="AR88" s="926"/>
      <c r="AS88" s="926"/>
      <c r="AT88" s="926"/>
      <c r="AU88" s="926">
        <v>79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3">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3">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305</v>
      </c>
      <c r="AG109" s="979"/>
      <c r="AH109" s="979"/>
      <c r="AI109" s="979"/>
      <c r="AJ109" s="980"/>
      <c r="AK109" s="978" t="s">
        <v>304</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305</v>
      </c>
      <c r="BW109" s="979"/>
      <c r="BX109" s="979"/>
      <c r="BY109" s="979"/>
      <c r="BZ109" s="980"/>
      <c r="CA109" s="978" t="s">
        <v>304</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305</v>
      </c>
      <c r="DM109" s="979"/>
      <c r="DN109" s="979"/>
      <c r="DO109" s="979"/>
      <c r="DP109" s="980"/>
      <c r="DQ109" s="978" t="s">
        <v>304</v>
      </c>
      <c r="DR109" s="979"/>
      <c r="DS109" s="979"/>
      <c r="DT109" s="979"/>
      <c r="DU109" s="980"/>
      <c r="DV109" s="978" t="s">
        <v>428</v>
      </c>
      <c r="DW109" s="979"/>
      <c r="DX109" s="979"/>
      <c r="DY109" s="979"/>
      <c r="DZ109" s="981"/>
    </row>
    <row r="110" spans="1:131" s="247" customFormat="1" ht="26.25" customHeight="1" x14ac:dyDescent="0.2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306731</v>
      </c>
      <c r="AB110" s="986"/>
      <c r="AC110" s="986"/>
      <c r="AD110" s="986"/>
      <c r="AE110" s="987"/>
      <c r="AF110" s="988">
        <v>313784</v>
      </c>
      <c r="AG110" s="986"/>
      <c r="AH110" s="986"/>
      <c r="AI110" s="986"/>
      <c r="AJ110" s="987"/>
      <c r="AK110" s="988">
        <v>316702</v>
      </c>
      <c r="AL110" s="986"/>
      <c r="AM110" s="986"/>
      <c r="AN110" s="986"/>
      <c r="AO110" s="987"/>
      <c r="AP110" s="989">
        <v>13.3</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3153878</v>
      </c>
      <c r="BR110" s="1021"/>
      <c r="BS110" s="1021"/>
      <c r="BT110" s="1021"/>
      <c r="BU110" s="1021"/>
      <c r="BV110" s="1021">
        <v>2999006</v>
      </c>
      <c r="BW110" s="1021"/>
      <c r="BX110" s="1021"/>
      <c r="BY110" s="1021"/>
      <c r="BZ110" s="1021"/>
      <c r="CA110" s="1021">
        <v>2922260</v>
      </c>
      <c r="CB110" s="1021"/>
      <c r="CC110" s="1021"/>
      <c r="CD110" s="1021"/>
      <c r="CE110" s="1021"/>
      <c r="CF110" s="1035">
        <v>123.1</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435</v>
      </c>
      <c r="DM110" s="1021"/>
      <c r="DN110" s="1021"/>
      <c r="DO110" s="1021"/>
      <c r="DP110" s="1021"/>
      <c r="DQ110" s="1021" t="s">
        <v>434</v>
      </c>
      <c r="DR110" s="1021"/>
      <c r="DS110" s="1021"/>
      <c r="DT110" s="1021"/>
      <c r="DU110" s="1021"/>
      <c r="DV110" s="1022" t="s">
        <v>434</v>
      </c>
      <c r="DW110" s="1022"/>
      <c r="DX110" s="1022"/>
      <c r="DY110" s="1022"/>
      <c r="DZ110" s="1023"/>
    </row>
    <row r="111" spans="1:131" s="247" customFormat="1" ht="26.25" customHeight="1" x14ac:dyDescent="0.2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435</v>
      </c>
      <c r="AB111" s="1028"/>
      <c r="AC111" s="1028"/>
      <c r="AD111" s="1028"/>
      <c r="AE111" s="1029"/>
      <c r="AF111" s="1030" t="s">
        <v>435</v>
      </c>
      <c r="AG111" s="1028"/>
      <c r="AH111" s="1028"/>
      <c r="AI111" s="1028"/>
      <c r="AJ111" s="1029"/>
      <c r="AK111" s="1030" t="s">
        <v>435</v>
      </c>
      <c r="AL111" s="1028"/>
      <c r="AM111" s="1028"/>
      <c r="AN111" s="1028"/>
      <c r="AO111" s="1029"/>
      <c r="AP111" s="1031" t="s">
        <v>434</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t="s">
        <v>434</v>
      </c>
      <c r="BR111" s="1014"/>
      <c r="BS111" s="1014"/>
      <c r="BT111" s="1014"/>
      <c r="BU111" s="1014"/>
      <c r="BV111" s="1014" t="s">
        <v>435</v>
      </c>
      <c r="BW111" s="1014"/>
      <c r="BX111" s="1014"/>
      <c r="BY111" s="1014"/>
      <c r="BZ111" s="1014"/>
      <c r="CA111" s="1014" t="s">
        <v>435</v>
      </c>
      <c r="CB111" s="1014"/>
      <c r="CC111" s="1014"/>
      <c r="CD111" s="1014"/>
      <c r="CE111" s="1014"/>
      <c r="CF111" s="1008" t="s">
        <v>438</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435</v>
      </c>
      <c r="DM111" s="1014"/>
      <c r="DN111" s="1014"/>
      <c r="DO111" s="1014"/>
      <c r="DP111" s="1014"/>
      <c r="DQ111" s="1014" t="s">
        <v>435</v>
      </c>
      <c r="DR111" s="1014"/>
      <c r="DS111" s="1014"/>
      <c r="DT111" s="1014"/>
      <c r="DU111" s="1014"/>
      <c r="DV111" s="1015" t="s">
        <v>435</v>
      </c>
      <c r="DW111" s="1015"/>
      <c r="DX111" s="1015"/>
      <c r="DY111" s="1015"/>
      <c r="DZ111" s="1016"/>
    </row>
    <row r="112" spans="1:131" s="247" customFormat="1" ht="26.25" customHeight="1" x14ac:dyDescent="0.2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16327</v>
      </c>
      <c r="AB112" s="1053"/>
      <c r="AC112" s="1053"/>
      <c r="AD112" s="1053"/>
      <c r="AE112" s="1054"/>
      <c r="AF112" s="1055">
        <v>18461</v>
      </c>
      <c r="AG112" s="1053"/>
      <c r="AH112" s="1053"/>
      <c r="AI112" s="1053"/>
      <c r="AJ112" s="1054"/>
      <c r="AK112" s="1055">
        <v>20995</v>
      </c>
      <c r="AL112" s="1053"/>
      <c r="AM112" s="1053"/>
      <c r="AN112" s="1053"/>
      <c r="AO112" s="1054"/>
      <c r="AP112" s="1056">
        <v>0.9</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638808</v>
      </c>
      <c r="BR112" s="1014"/>
      <c r="BS112" s="1014"/>
      <c r="BT112" s="1014"/>
      <c r="BU112" s="1014"/>
      <c r="BV112" s="1014">
        <v>638516</v>
      </c>
      <c r="BW112" s="1014"/>
      <c r="BX112" s="1014"/>
      <c r="BY112" s="1014"/>
      <c r="BZ112" s="1014"/>
      <c r="CA112" s="1014">
        <v>631429</v>
      </c>
      <c r="CB112" s="1014"/>
      <c r="CC112" s="1014"/>
      <c r="CD112" s="1014"/>
      <c r="CE112" s="1014"/>
      <c r="CF112" s="1008">
        <v>26.6</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435</v>
      </c>
      <c r="DH112" s="1014"/>
      <c r="DI112" s="1014"/>
      <c r="DJ112" s="1014"/>
      <c r="DK112" s="1014"/>
      <c r="DL112" s="1014" t="s">
        <v>435</v>
      </c>
      <c r="DM112" s="1014"/>
      <c r="DN112" s="1014"/>
      <c r="DO112" s="1014"/>
      <c r="DP112" s="1014"/>
      <c r="DQ112" s="1014" t="s">
        <v>435</v>
      </c>
      <c r="DR112" s="1014"/>
      <c r="DS112" s="1014"/>
      <c r="DT112" s="1014"/>
      <c r="DU112" s="1014"/>
      <c r="DV112" s="1015" t="s">
        <v>435</v>
      </c>
      <c r="DW112" s="1015"/>
      <c r="DX112" s="1015"/>
      <c r="DY112" s="1015"/>
      <c r="DZ112" s="1016"/>
    </row>
    <row r="113" spans="1:130" s="247" customFormat="1" ht="26.25" customHeight="1" x14ac:dyDescent="0.2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32708</v>
      </c>
      <c r="AB113" s="1028"/>
      <c r="AC113" s="1028"/>
      <c r="AD113" s="1028"/>
      <c r="AE113" s="1029"/>
      <c r="AF113" s="1030">
        <v>24808</v>
      </c>
      <c r="AG113" s="1028"/>
      <c r="AH113" s="1028"/>
      <c r="AI113" s="1028"/>
      <c r="AJ113" s="1029"/>
      <c r="AK113" s="1030">
        <v>19341</v>
      </c>
      <c r="AL113" s="1028"/>
      <c r="AM113" s="1028"/>
      <c r="AN113" s="1028"/>
      <c r="AO113" s="1029"/>
      <c r="AP113" s="1031">
        <v>0.8</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118402</v>
      </c>
      <c r="BR113" s="1014"/>
      <c r="BS113" s="1014"/>
      <c r="BT113" s="1014"/>
      <c r="BU113" s="1014"/>
      <c r="BV113" s="1014">
        <v>94876</v>
      </c>
      <c r="BW113" s="1014"/>
      <c r="BX113" s="1014"/>
      <c r="BY113" s="1014"/>
      <c r="BZ113" s="1014"/>
      <c r="CA113" s="1014">
        <v>78660</v>
      </c>
      <c r="CB113" s="1014"/>
      <c r="CC113" s="1014"/>
      <c r="CD113" s="1014"/>
      <c r="CE113" s="1014"/>
      <c r="CF113" s="1008">
        <v>3.3</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435</v>
      </c>
      <c r="DH113" s="1053"/>
      <c r="DI113" s="1053"/>
      <c r="DJ113" s="1053"/>
      <c r="DK113" s="1054"/>
      <c r="DL113" s="1055" t="s">
        <v>435</v>
      </c>
      <c r="DM113" s="1053"/>
      <c r="DN113" s="1053"/>
      <c r="DO113" s="1053"/>
      <c r="DP113" s="1054"/>
      <c r="DQ113" s="1055" t="s">
        <v>435</v>
      </c>
      <c r="DR113" s="1053"/>
      <c r="DS113" s="1053"/>
      <c r="DT113" s="1053"/>
      <c r="DU113" s="1054"/>
      <c r="DV113" s="1056" t="s">
        <v>435</v>
      </c>
      <c r="DW113" s="1057"/>
      <c r="DX113" s="1057"/>
      <c r="DY113" s="1057"/>
      <c r="DZ113" s="1058"/>
    </row>
    <row r="114" spans="1:130" s="247" customFormat="1" ht="26.25" customHeight="1" x14ac:dyDescent="0.2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438</v>
      </c>
      <c r="AB114" s="1053"/>
      <c r="AC114" s="1053"/>
      <c r="AD114" s="1053"/>
      <c r="AE114" s="1054"/>
      <c r="AF114" s="1055" t="s">
        <v>435</v>
      </c>
      <c r="AG114" s="1053"/>
      <c r="AH114" s="1053"/>
      <c r="AI114" s="1053"/>
      <c r="AJ114" s="1054"/>
      <c r="AK114" s="1055" t="s">
        <v>435</v>
      </c>
      <c r="AL114" s="1053"/>
      <c r="AM114" s="1053"/>
      <c r="AN114" s="1053"/>
      <c r="AO114" s="1054"/>
      <c r="AP114" s="1056" t="s">
        <v>435</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608463</v>
      </c>
      <c r="BR114" s="1014"/>
      <c r="BS114" s="1014"/>
      <c r="BT114" s="1014"/>
      <c r="BU114" s="1014"/>
      <c r="BV114" s="1014">
        <v>585436</v>
      </c>
      <c r="BW114" s="1014"/>
      <c r="BX114" s="1014"/>
      <c r="BY114" s="1014"/>
      <c r="BZ114" s="1014"/>
      <c r="CA114" s="1014">
        <v>562610</v>
      </c>
      <c r="CB114" s="1014"/>
      <c r="CC114" s="1014"/>
      <c r="CD114" s="1014"/>
      <c r="CE114" s="1014"/>
      <c r="CF114" s="1008">
        <v>23.7</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435</v>
      </c>
      <c r="DH114" s="1053"/>
      <c r="DI114" s="1053"/>
      <c r="DJ114" s="1053"/>
      <c r="DK114" s="1054"/>
      <c r="DL114" s="1055" t="s">
        <v>435</v>
      </c>
      <c r="DM114" s="1053"/>
      <c r="DN114" s="1053"/>
      <c r="DO114" s="1053"/>
      <c r="DP114" s="1054"/>
      <c r="DQ114" s="1055" t="s">
        <v>435</v>
      </c>
      <c r="DR114" s="1053"/>
      <c r="DS114" s="1053"/>
      <c r="DT114" s="1053"/>
      <c r="DU114" s="1054"/>
      <c r="DV114" s="1056" t="s">
        <v>435</v>
      </c>
      <c r="DW114" s="1057"/>
      <c r="DX114" s="1057"/>
      <c r="DY114" s="1057"/>
      <c r="DZ114" s="1058"/>
    </row>
    <row r="115" spans="1:130" s="247" customFormat="1" ht="26.25" customHeight="1" x14ac:dyDescent="0.2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435</v>
      </c>
      <c r="AB115" s="1028"/>
      <c r="AC115" s="1028"/>
      <c r="AD115" s="1028"/>
      <c r="AE115" s="1029"/>
      <c r="AF115" s="1030" t="s">
        <v>435</v>
      </c>
      <c r="AG115" s="1028"/>
      <c r="AH115" s="1028"/>
      <c r="AI115" s="1028"/>
      <c r="AJ115" s="1029"/>
      <c r="AK115" s="1030" t="s">
        <v>435</v>
      </c>
      <c r="AL115" s="1028"/>
      <c r="AM115" s="1028"/>
      <c r="AN115" s="1028"/>
      <c r="AO115" s="1029"/>
      <c r="AP115" s="1031" t="s">
        <v>435</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435</v>
      </c>
      <c r="BR115" s="1014"/>
      <c r="BS115" s="1014"/>
      <c r="BT115" s="1014"/>
      <c r="BU115" s="1014"/>
      <c r="BV115" s="1014" t="s">
        <v>435</v>
      </c>
      <c r="BW115" s="1014"/>
      <c r="BX115" s="1014"/>
      <c r="BY115" s="1014"/>
      <c r="BZ115" s="1014"/>
      <c r="CA115" s="1014" t="s">
        <v>435</v>
      </c>
      <c r="CB115" s="1014"/>
      <c r="CC115" s="1014"/>
      <c r="CD115" s="1014"/>
      <c r="CE115" s="1014"/>
      <c r="CF115" s="1008" t="s">
        <v>435</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435</v>
      </c>
      <c r="DH115" s="1053"/>
      <c r="DI115" s="1053"/>
      <c r="DJ115" s="1053"/>
      <c r="DK115" s="1054"/>
      <c r="DL115" s="1055" t="s">
        <v>435</v>
      </c>
      <c r="DM115" s="1053"/>
      <c r="DN115" s="1053"/>
      <c r="DO115" s="1053"/>
      <c r="DP115" s="1054"/>
      <c r="DQ115" s="1055" t="s">
        <v>438</v>
      </c>
      <c r="DR115" s="1053"/>
      <c r="DS115" s="1053"/>
      <c r="DT115" s="1053"/>
      <c r="DU115" s="1054"/>
      <c r="DV115" s="1056" t="s">
        <v>435</v>
      </c>
      <c r="DW115" s="1057"/>
      <c r="DX115" s="1057"/>
      <c r="DY115" s="1057"/>
      <c r="DZ115" s="1058"/>
    </row>
    <row r="116" spans="1:130" s="247" customFormat="1" ht="26.25" customHeight="1" x14ac:dyDescent="0.2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435</v>
      </c>
      <c r="AB116" s="1053"/>
      <c r="AC116" s="1053"/>
      <c r="AD116" s="1053"/>
      <c r="AE116" s="1054"/>
      <c r="AF116" s="1055" t="s">
        <v>435</v>
      </c>
      <c r="AG116" s="1053"/>
      <c r="AH116" s="1053"/>
      <c r="AI116" s="1053"/>
      <c r="AJ116" s="1054"/>
      <c r="AK116" s="1055" t="s">
        <v>435</v>
      </c>
      <c r="AL116" s="1053"/>
      <c r="AM116" s="1053"/>
      <c r="AN116" s="1053"/>
      <c r="AO116" s="1054"/>
      <c r="AP116" s="1056" t="s">
        <v>438</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435</v>
      </c>
      <c r="BR116" s="1014"/>
      <c r="BS116" s="1014"/>
      <c r="BT116" s="1014"/>
      <c r="BU116" s="1014"/>
      <c r="BV116" s="1014" t="s">
        <v>435</v>
      </c>
      <c r="BW116" s="1014"/>
      <c r="BX116" s="1014"/>
      <c r="BY116" s="1014"/>
      <c r="BZ116" s="1014"/>
      <c r="CA116" s="1014" t="s">
        <v>438</v>
      </c>
      <c r="CB116" s="1014"/>
      <c r="CC116" s="1014"/>
      <c r="CD116" s="1014"/>
      <c r="CE116" s="1014"/>
      <c r="CF116" s="1008" t="s">
        <v>435</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435</v>
      </c>
      <c r="DM116" s="1053"/>
      <c r="DN116" s="1053"/>
      <c r="DO116" s="1053"/>
      <c r="DP116" s="1054"/>
      <c r="DQ116" s="1055" t="s">
        <v>435</v>
      </c>
      <c r="DR116" s="1053"/>
      <c r="DS116" s="1053"/>
      <c r="DT116" s="1053"/>
      <c r="DU116" s="1054"/>
      <c r="DV116" s="1056" t="s">
        <v>435</v>
      </c>
      <c r="DW116" s="1057"/>
      <c r="DX116" s="1057"/>
      <c r="DY116" s="1057"/>
      <c r="DZ116" s="1058"/>
    </row>
    <row r="117" spans="1:130" s="247" customFormat="1" ht="26.25" customHeight="1" x14ac:dyDescent="0.2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355766</v>
      </c>
      <c r="AB117" s="1071"/>
      <c r="AC117" s="1071"/>
      <c r="AD117" s="1071"/>
      <c r="AE117" s="1072"/>
      <c r="AF117" s="1073">
        <v>357053</v>
      </c>
      <c r="AG117" s="1071"/>
      <c r="AH117" s="1071"/>
      <c r="AI117" s="1071"/>
      <c r="AJ117" s="1072"/>
      <c r="AK117" s="1073">
        <v>357038</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459</v>
      </c>
      <c r="DH117" s="1053"/>
      <c r="DI117" s="1053"/>
      <c r="DJ117" s="1053"/>
      <c r="DK117" s="1054"/>
      <c r="DL117" s="1055" t="s">
        <v>460</v>
      </c>
      <c r="DM117" s="1053"/>
      <c r="DN117" s="1053"/>
      <c r="DO117" s="1053"/>
      <c r="DP117" s="1054"/>
      <c r="DQ117" s="1055" t="s">
        <v>460</v>
      </c>
      <c r="DR117" s="1053"/>
      <c r="DS117" s="1053"/>
      <c r="DT117" s="1053"/>
      <c r="DU117" s="1054"/>
      <c r="DV117" s="1056" t="s">
        <v>461</v>
      </c>
      <c r="DW117" s="1057"/>
      <c r="DX117" s="1057"/>
      <c r="DY117" s="1057"/>
      <c r="DZ117" s="1058"/>
    </row>
    <row r="118" spans="1:130" s="247" customFormat="1" ht="26.25" customHeight="1" x14ac:dyDescent="0.2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305</v>
      </c>
      <c r="AG118" s="979"/>
      <c r="AH118" s="979"/>
      <c r="AI118" s="979"/>
      <c r="AJ118" s="980"/>
      <c r="AK118" s="978" t="s">
        <v>304</v>
      </c>
      <c r="AL118" s="979"/>
      <c r="AM118" s="979"/>
      <c r="AN118" s="979"/>
      <c r="AO118" s="980"/>
      <c r="AP118" s="1065" t="s">
        <v>428</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2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460</v>
      </c>
      <c r="AB119" s="986"/>
      <c r="AC119" s="986"/>
      <c r="AD119" s="986"/>
      <c r="AE119" s="987"/>
      <c r="AF119" s="988" t="s">
        <v>461</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464</v>
      </c>
      <c r="BP119" s="1100"/>
      <c r="BQ119" s="1091">
        <v>4519551</v>
      </c>
      <c r="BR119" s="1092"/>
      <c r="BS119" s="1092"/>
      <c r="BT119" s="1092"/>
      <c r="BU119" s="1092"/>
      <c r="BV119" s="1092">
        <v>4317834</v>
      </c>
      <c r="BW119" s="1092"/>
      <c r="BX119" s="1092"/>
      <c r="BY119" s="1092"/>
      <c r="BZ119" s="1092"/>
      <c r="CA119" s="1092">
        <v>4194959</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460</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2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461</v>
      </c>
      <c r="AB120" s="1053"/>
      <c r="AC120" s="1053"/>
      <c r="AD120" s="1053"/>
      <c r="AE120" s="1054"/>
      <c r="AF120" s="1055" t="s">
        <v>128</v>
      </c>
      <c r="AG120" s="1053"/>
      <c r="AH120" s="1053"/>
      <c r="AI120" s="1053"/>
      <c r="AJ120" s="1054"/>
      <c r="AK120" s="1055" t="s">
        <v>460</v>
      </c>
      <c r="AL120" s="1053"/>
      <c r="AM120" s="1053"/>
      <c r="AN120" s="1053"/>
      <c r="AO120" s="1054"/>
      <c r="AP120" s="1056" t="s">
        <v>128</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3186373</v>
      </c>
      <c r="BR120" s="1021"/>
      <c r="BS120" s="1021"/>
      <c r="BT120" s="1021"/>
      <c r="BU120" s="1021"/>
      <c r="BV120" s="1021">
        <v>3089079</v>
      </c>
      <c r="BW120" s="1021"/>
      <c r="BX120" s="1021"/>
      <c r="BY120" s="1021"/>
      <c r="BZ120" s="1021"/>
      <c r="CA120" s="1021">
        <v>3140904</v>
      </c>
      <c r="CB120" s="1021"/>
      <c r="CC120" s="1021"/>
      <c r="CD120" s="1021"/>
      <c r="CE120" s="1021"/>
      <c r="CF120" s="1035">
        <v>132.30000000000001</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638808</v>
      </c>
      <c r="DH120" s="1021"/>
      <c r="DI120" s="1021"/>
      <c r="DJ120" s="1021"/>
      <c r="DK120" s="1021"/>
      <c r="DL120" s="1021">
        <v>638516</v>
      </c>
      <c r="DM120" s="1021"/>
      <c r="DN120" s="1021"/>
      <c r="DO120" s="1021"/>
      <c r="DP120" s="1021"/>
      <c r="DQ120" s="1021">
        <v>631429</v>
      </c>
      <c r="DR120" s="1021"/>
      <c r="DS120" s="1021"/>
      <c r="DT120" s="1021"/>
      <c r="DU120" s="1021"/>
      <c r="DV120" s="1022">
        <v>26.6</v>
      </c>
      <c r="DW120" s="1022"/>
      <c r="DX120" s="1022"/>
      <c r="DY120" s="1022"/>
      <c r="DZ120" s="1023"/>
    </row>
    <row r="121" spans="1:130" s="247" customFormat="1" ht="26.25" customHeight="1" x14ac:dyDescent="0.2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460</v>
      </c>
      <c r="AB121" s="1053"/>
      <c r="AC121" s="1053"/>
      <c r="AD121" s="1053"/>
      <c r="AE121" s="1054"/>
      <c r="AF121" s="1055" t="s">
        <v>128</v>
      </c>
      <c r="AG121" s="1053"/>
      <c r="AH121" s="1053"/>
      <c r="AI121" s="1053"/>
      <c r="AJ121" s="1054"/>
      <c r="AK121" s="1055" t="s">
        <v>460</v>
      </c>
      <c r="AL121" s="1053"/>
      <c r="AM121" s="1053"/>
      <c r="AN121" s="1053"/>
      <c r="AO121" s="1054"/>
      <c r="AP121" s="1056" t="s">
        <v>128</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t="s">
        <v>128</v>
      </c>
      <c r="BR121" s="1014"/>
      <c r="BS121" s="1014"/>
      <c r="BT121" s="1014"/>
      <c r="BU121" s="1014"/>
      <c r="BV121" s="1014" t="s">
        <v>128</v>
      </c>
      <c r="BW121" s="1014"/>
      <c r="BX121" s="1014"/>
      <c r="BY121" s="1014"/>
      <c r="BZ121" s="1014"/>
      <c r="CA121" s="1014" t="s">
        <v>128</v>
      </c>
      <c r="CB121" s="1014"/>
      <c r="CC121" s="1014"/>
      <c r="CD121" s="1014"/>
      <c r="CE121" s="1014"/>
      <c r="CF121" s="1008" t="s">
        <v>128</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t="s">
        <v>473</v>
      </c>
      <c r="DH121" s="1014"/>
      <c r="DI121" s="1014"/>
      <c r="DJ121" s="1014"/>
      <c r="DK121" s="1014"/>
      <c r="DL121" s="1014" t="s">
        <v>473</v>
      </c>
      <c r="DM121" s="1014"/>
      <c r="DN121" s="1014"/>
      <c r="DO121" s="1014"/>
      <c r="DP121" s="1014"/>
      <c r="DQ121" s="1014" t="s">
        <v>128</v>
      </c>
      <c r="DR121" s="1014"/>
      <c r="DS121" s="1014"/>
      <c r="DT121" s="1014"/>
      <c r="DU121" s="1014"/>
      <c r="DV121" s="1015" t="s">
        <v>473</v>
      </c>
      <c r="DW121" s="1015"/>
      <c r="DX121" s="1015"/>
      <c r="DY121" s="1015"/>
      <c r="DZ121" s="1016"/>
    </row>
    <row r="122" spans="1:130" s="247" customFormat="1" ht="26.25" customHeight="1" x14ac:dyDescent="0.2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461</v>
      </c>
      <c r="AB122" s="1053"/>
      <c r="AC122" s="1053"/>
      <c r="AD122" s="1053"/>
      <c r="AE122" s="1054"/>
      <c r="AF122" s="1055" t="s">
        <v>460</v>
      </c>
      <c r="AG122" s="1053"/>
      <c r="AH122" s="1053"/>
      <c r="AI122" s="1053"/>
      <c r="AJ122" s="1054"/>
      <c r="AK122" s="1055" t="s">
        <v>128</v>
      </c>
      <c r="AL122" s="1053"/>
      <c r="AM122" s="1053"/>
      <c r="AN122" s="1053"/>
      <c r="AO122" s="1054"/>
      <c r="AP122" s="1056" t="s">
        <v>459</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2609664</v>
      </c>
      <c r="BR122" s="1092"/>
      <c r="BS122" s="1092"/>
      <c r="BT122" s="1092"/>
      <c r="BU122" s="1092"/>
      <c r="BV122" s="1092">
        <v>2492765</v>
      </c>
      <c r="BW122" s="1092"/>
      <c r="BX122" s="1092"/>
      <c r="BY122" s="1092"/>
      <c r="BZ122" s="1092"/>
      <c r="CA122" s="1092">
        <v>2338411</v>
      </c>
      <c r="CB122" s="1092"/>
      <c r="CC122" s="1092"/>
      <c r="CD122" s="1092"/>
      <c r="CE122" s="1092"/>
      <c r="CF122" s="1112">
        <v>98.5</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128</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x14ac:dyDescent="0.2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459</v>
      </c>
      <c r="AB123" s="1053"/>
      <c r="AC123" s="1053"/>
      <c r="AD123" s="1053"/>
      <c r="AE123" s="1054"/>
      <c r="AF123" s="1055" t="s">
        <v>128</v>
      </c>
      <c r="AG123" s="1053"/>
      <c r="AH123" s="1053"/>
      <c r="AI123" s="1053"/>
      <c r="AJ123" s="1054"/>
      <c r="AK123" s="1055" t="s">
        <v>460</v>
      </c>
      <c r="AL123" s="1053"/>
      <c r="AM123" s="1053"/>
      <c r="AN123" s="1053"/>
      <c r="AO123" s="1054"/>
      <c r="AP123" s="1056" t="s">
        <v>128</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476</v>
      </c>
      <c r="BP123" s="1100"/>
      <c r="BQ123" s="1159">
        <v>5796037</v>
      </c>
      <c r="BR123" s="1160"/>
      <c r="BS123" s="1160"/>
      <c r="BT123" s="1160"/>
      <c r="BU123" s="1160"/>
      <c r="BV123" s="1160">
        <v>5581844</v>
      </c>
      <c r="BW123" s="1160"/>
      <c r="BX123" s="1160"/>
      <c r="BY123" s="1160"/>
      <c r="BZ123" s="1160"/>
      <c r="CA123" s="1160">
        <v>5479315</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473</v>
      </c>
      <c r="DH123" s="1053"/>
      <c r="DI123" s="1053"/>
      <c r="DJ123" s="1053"/>
      <c r="DK123" s="1054"/>
      <c r="DL123" s="1055" t="s">
        <v>460</v>
      </c>
      <c r="DM123" s="1053"/>
      <c r="DN123" s="1053"/>
      <c r="DO123" s="1053"/>
      <c r="DP123" s="1054"/>
      <c r="DQ123" s="1055" t="s">
        <v>128</v>
      </c>
      <c r="DR123" s="1053"/>
      <c r="DS123" s="1053"/>
      <c r="DT123" s="1053"/>
      <c r="DU123" s="1054"/>
      <c r="DV123" s="1056" t="s">
        <v>460</v>
      </c>
      <c r="DW123" s="1057"/>
      <c r="DX123" s="1057"/>
      <c r="DY123" s="1057"/>
      <c r="DZ123" s="1058"/>
    </row>
    <row r="124" spans="1:130" s="247" customFormat="1" ht="26.25" customHeight="1" thickBot="1" x14ac:dyDescent="0.3">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460</v>
      </c>
      <c r="AB124" s="1053"/>
      <c r="AC124" s="1053"/>
      <c r="AD124" s="1053"/>
      <c r="AE124" s="1054"/>
      <c r="AF124" s="1055" t="s">
        <v>128</v>
      </c>
      <c r="AG124" s="1053"/>
      <c r="AH124" s="1053"/>
      <c r="AI124" s="1053"/>
      <c r="AJ124" s="1054"/>
      <c r="AK124" s="1055" t="s">
        <v>128</v>
      </c>
      <c r="AL124" s="1053"/>
      <c r="AM124" s="1053"/>
      <c r="AN124" s="1053"/>
      <c r="AO124" s="1054"/>
      <c r="AP124" s="1056" t="s">
        <v>460</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459</v>
      </c>
      <c r="BR124" s="1122"/>
      <c r="BS124" s="1122"/>
      <c r="BT124" s="1122"/>
      <c r="BU124" s="1122"/>
      <c r="BV124" s="1122" t="s">
        <v>128</v>
      </c>
      <c r="BW124" s="1122"/>
      <c r="BX124" s="1122"/>
      <c r="BY124" s="1122"/>
      <c r="BZ124" s="1122"/>
      <c r="CA124" s="1122" t="s">
        <v>128</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459</v>
      </c>
      <c r="DH124" s="1078"/>
      <c r="DI124" s="1078"/>
      <c r="DJ124" s="1078"/>
      <c r="DK124" s="1079"/>
      <c r="DL124" s="1077" t="s">
        <v>128</v>
      </c>
      <c r="DM124" s="1078"/>
      <c r="DN124" s="1078"/>
      <c r="DO124" s="1078"/>
      <c r="DP124" s="1079"/>
      <c r="DQ124" s="1077" t="s">
        <v>459</v>
      </c>
      <c r="DR124" s="1078"/>
      <c r="DS124" s="1078"/>
      <c r="DT124" s="1078"/>
      <c r="DU124" s="1079"/>
      <c r="DV124" s="1080" t="s">
        <v>459</v>
      </c>
      <c r="DW124" s="1081"/>
      <c r="DX124" s="1081"/>
      <c r="DY124" s="1081"/>
      <c r="DZ124" s="1082"/>
    </row>
    <row r="125" spans="1:130" s="247" customFormat="1" ht="26.25" customHeight="1" x14ac:dyDescent="0.2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480</v>
      </c>
      <c r="AG125" s="1053"/>
      <c r="AH125" s="1053"/>
      <c r="AI125" s="1053"/>
      <c r="AJ125" s="1054"/>
      <c r="AK125" s="1055" t="s">
        <v>128</v>
      </c>
      <c r="AL125" s="1053"/>
      <c r="AM125" s="1053"/>
      <c r="AN125" s="1053"/>
      <c r="AO125" s="1054"/>
      <c r="AP125" s="1056" t="s">
        <v>461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461</v>
      </c>
      <c r="DH125" s="1021"/>
      <c r="DI125" s="1021"/>
      <c r="DJ125" s="1021"/>
      <c r="DK125" s="1021"/>
      <c r="DL125" s="1021" t="s">
        <v>473</v>
      </c>
      <c r="DM125" s="1021"/>
      <c r="DN125" s="1021"/>
      <c r="DO125" s="1021"/>
      <c r="DP125" s="1021"/>
      <c r="DQ125" s="1021" t="s">
        <v>460</v>
      </c>
      <c r="DR125" s="1021"/>
      <c r="DS125" s="1021"/>
      <c r="DT125" s="1021"/>
      <c r="DU125" s="1021"/>
      <c r="DV125" s="1022" t="s">
        <v>128</v>
      </c>
      <c r="DW125" s="1022"/>
      <c r="DX125" s="1022"/>
      <c r="DY125" s="1022"/>
      <c r="DZ125" s="1023"/>
    </row>
    <row r="126" spans="1:130" s="247" customFormat="1" ht="26.25" customHeight="1" thickBot="1" x14ac:dyDescent="0.3">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460</v>
      </c>
      <c r="DH126" s="1014"/>
      <c r="DI126" s="1014"/>
      <c r="DJ126" s="1014"/>
      <c r="DK126" s="1014"/>
      <c r="DL126" s="1014" t="s">
        <v>128</v>
      </c>
      <c r="DM126" s="1014"/>
      <c r="DN126" s="1014"/>
      <c r="DO126" s="1014"/>
      <c r="DP126" s="1014"/>
      <c r="DQ126" s="1014" t="s">
        <v>128</v>
      </c>
      <c r="DR126" s="1014"/>
      <c r="DS126" s="1014"/>
      <c r="DT126" s="1014"/>
      <c r="DU126" s="1014"/>
      <c r="DV126" s="1015" t="s">
        <v>459</v>
      </c>
      <c r="DW126" s="1015"/>
      <c r="DX126" s="1015"/>
      <c r="DY126" s="1015"/>
      <c r="DZ126" s="1016"/>
    </row>
    <row r="127" spans="1:130" s="247" customFormat="1" ht="26.25" customHeight="1" x14ac:dyDescent="0.2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460</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461</v>
      </c>
      <c r="DR127" s="1014"/>
      <c r="DS127" s="1014"/>
      <c r="DT127" s="1014"/>
      <c r="DU127" s="1014"/>
      <c r="DV127" s="1015" t="s">
        <v>128</v>
      </c>
      <c r="DW127" s="1015"/>
      <c r="DX127" s="1015"/>
      <c r="DY127" s="1015"/>
      <c r="DZ127" s="1016"/>
    </row>
    <row r="128" spans="1:130" s="247" customFormat="1" ht="26.25" customHeight="1" thickBot="1" x14ac:dyDescent="0.3">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t="s">
        <v>460</v>
      </c>
      <c r="AB128" s="1142"/>
      <c r="AC128" s="1142"/>
      <c r="AD128" s="1142"/>
      <c r="AE128" s="1143"/>
      <c r="AF128" s="1144" t="s">
        <v>128</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473</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480</v>
      </c>
      <c r="DH128" s="1134"/>
      <c r="DI128" s="1134"/>
      <c r="DJ128" s="1134"/>
      <c r="DK128" s="1134"/>
      <c r="DL128" s="1134" t="s">
        <v>460</v>
      </c>
      <c r="DM128" s="1134"/>
      <c r="DN128" s="1134"/>
      <c r="DO128" s="1134"/>
      <c r="DP128" s="1134"/>
      <c r="DQ128" s="1134" t="s">
        <v>460</v>
      </c>
      <c r="DR128" s="1134"/>
      <c r="DS128" s="1134"/>
      <c r="DT128" s="1134"/>
      <c r="DU128" s="1134"/>
      <c r="DV128" s="1135" t="s">
        <v>128</v>
      </c>
      <c r="DW128" s="1135"/>
      <c r="DX128" s="1135"/>
      <c r="DY128" s="1135"/>
      <c r="DZ128" s="1136"/>
    </row>
    <row r="129" spans="1:131" s="247" customFormat="1" ht="26.25" customHeight="1" x14ac:dyDescent="0.2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2605453</v>
      </c>
      <c r="AB129" s="1053"/>
      <c r="AC129" s="1053"/>
      <c r="AD129" s="1053"/>
      <c r="AE129" s="1054"/>
      <c r="AF129" s="1055">
        <v>2646148</v>
      </c>
      <c r="AG129" s="1053"/>
      <c r="AH129" s="1053"/>
      <c r="AI129" s="1053"/>
      <c r="AJ129" s="1054"/>
      <c r="AK129" s="1055">
        <v>2642728</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275162</v>
      </c>
      <c r="AB130" s="1053"/>
      <c r="AC130" s="1053"/>
      <c r="AD130" s="1053"/>
      <c r="AE130" s="1054"/>
      <c r="AF130" s="1055">
        <v>258764</v>
      </c>
      <c r="AG130" s="1053"/>
      <c r="AH130" s="1053"/>
      <c r="AI130" s="1053"/>
      <c r="AJ130" s="1054"/>
      <c r="AK130" s="1055">
        <v>268208</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3.7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3">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2330291</v>
      </c>
      <c r="AB131" s="1078"/>
      <c r="AC131" s="1078"/>
      <c r="AD131" s="1078"/>
      <c r="AE131" s="1079"/>
      <c r="AF131" s="1077">
        <v>2387384</v>
      </c>
      <c r="AG131" s="1078"/>
      <c r="AH131" s="1078"/>
      <c r="AI131" s="1078"/>
      <c r="AJ131" s="1079"/>
      <c r="AK131" s="1077">
        <v>2374520</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t="s">
        <v>473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3.4589671420000001</v>
      </c>
      <c r="AB132" s="1194"/>
      <c r="AC132" s="1194"/>
      <c r="AD132" s="1194"/>
      <c r="AE132" s="1195"/>
      <c r="AF132" s="1196">
        <v>4.1170167849999997</v>
      </c>
      <c r="AG132" s="1194"/>
      <c r="AH132" s="1194"/>
      <c r="AI132" s="1194"/>
      <c r="AJ132" s="1195"/>
      <c r="AK132" s="1196">
        <v>3.7409665950000002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3">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3.8</v>
      </c>
      <c r="AB133" s="1177"/>
      <c r="AC133" s="1177"/>
      <c r="AD133" s="1177"/>
      <c r="AE133" s="1178"/>
      <c r="AF133" s="1176">
        <v>3.7</v>
      </c>
      <c r="AG133" s="1177"/>
      <c r="AH133" s="1177"/>
      <c r="AI133" s="1177"/>
      <c r="AJ133" s="1178"/>
      <c r="AK133" s="1176">
        <v>3.7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2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5"/>
  </sheetData>
  <sheetProtection algorithmName="SHA-512" hashValue="W9y6kmcItXpi5CQKny6PeGbrVV4+Im0zI4yhXWvqdytsR2IXlwlsf/MMtRbdKx+um22rUxhyJYQG6ZpggkgctA==" saltValue="Fnmk7XC6K+6DmcNUIgDs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58" zoomScale="80" zoomScaleNormal="85" zoomScaleSheetLayoutView="80" workbookViewId="0">
      <selection activeCell="CS73" sqref="CS73"/>
    </sheetView>
  </sheetViews>
  <sheetFormatPr defaultColWidth="0" defaultRowHeight="13.5" customHeight="1" zeroHeight="1" x14ac:dyDescent="0.25"/>
  <cols>
    <col min="1" max="120" width="2.73046875" style="292" customWidth="1"/>
    <col min="121" max="121" width="0" style="291" hidden="1" customWidth="1"/>
    <col min="122" max="16384" width="9" style="291" hidden="1"/>
  </cols>
  <sheetData>
    <row r="1" spans="1:120" ht="12.75"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91"/>
    </row>
    <row r="17" spans="119:120" ht="12.75" x14ac:dyDescent="0.25">
      <c r="DP17" s="291"/>
    </row>
    <row r="18" spans="119:120" ht="12.75" x14ac:dyDescent="0.25"/>
    <row r="19" spans="119:120" ht="12.75" x14ac:dyDescent="0.25"/>
    <row r="20" spans="119:120" ht="12.75" x14ac:dyDescent="0.25">
      <c r="DO20" s="291"/>
      <c r="DP20" s="291"/>
    </row>
    <row r="21" spans="119:120" ht="12.75" x14ac:dyDescent="0.25">
      <c r="DP21" s="291"/>
    </row>
    <row r="22" spans="119:120" ht="12.75" x14ac:dyDescent="0.25"/>
    <row r="23" spans="119:120" ht="12.75" x14ac:dyDescent="0.25">
      <c r="DO23" s="291"/>
      <c r="DP23" s="291"/>
    </row>
    <row r="24" spans="119:120" ht="12.75" x14ac:dyDescent="0.25">
      <c r="DP24" s="291"/>
    </row>
    <row r="25" spans="119:120" ht="12.75" x14ac:dyDescent="0.25">
      <c r="DP25" s="291"/>
    </row>
    <row r="26" spans="119:120" ht="12.75" x14ac:dyDescent="0.25">
      <c r="DO26" s="291"/>
      <c r="DP26" s="291"/>
    </row>
    <row r="27" spans="119:120" ht="12.75" x14ac:dyDescent="0.25"/>
    <row r="28" spans="119:120" ht="12.75" x14ac:dyDescent="0.25">
      <c r="DO28" s="291"/>
      <c r="DP28" s="291"/>
    </row>
    <row r="29" spans="119:120" ht="12.75" x14ac:dyDescent="0.25">
      <c r="DP29" s="291"/>
    </row>
    <row r="30" spans="119:120" ht="12.75" x14ac:dyDescent="0.25"/>
    <row r="31" spans="119:120" ht="12.75" x14ac:dyDescent="0.25">
      <c r="DO31" s="291"/>
      <c r="DP31" s="291"/>
    </row>
    <row r="32" spans="119:120" ht="12.75" x14ac:dyDescent="0.25"/>
    <row r="33" spans="98:120" ht="12.75" x14ac:dyDescent="0.25">
      <c r="DO33" s="291"/>
      <c r="DP33" s="291"/>
    </row>
    <row r="34" spans="98:120" ht="12.75" x14ac:dyDescent="0.25">
      <c r="DM34" s="291"/>
    </row>
    <row r="35" spans="98:120" ht="12.75" x14ac:dyDescent="0.25">
      <c r="CT35" s="291"/>
      <c r="CU35" s="291"/>
      <c r="CV35" s="291"/>
      <c r="CY35" s="291"/>
      <c r="CZ35" s="291"/>
      <c r="DA35" s="291"/>
      <c r="DD35" s="291"/>
      <c r="DE35" s="291"/>
      <c r="DF35" s="291"/>
      <c r="DI35" s="291"/>
      <c r="DJ35" s="291"/>
      <c r="DK35" s="291"/>
      <c r="DM35" s="291"/>
      <c r="DN35" s="291"/>
      <c r="DO35" s="291"/>
      <c r="DP35" s="291"/>
    </row>
    <row r="36" spans="98:120" ht="12.75" x14ac:dyDescent="0.25"/>
    <row r="37" spans="98:120" ht="12.75" x14ac:dyDescent="0.25">
      <c r="CW37" s="291"/>
      <c r="DB37" s="291"/>
      <c r="DG37" s="291"/>
      <c r="DL37" s="291"/>
      <c r="DP37" s="291"/>
    </row>
    <row r="38" spans="98:120" ht="12.75" x14ac:dyDescent="0.25">
      <c r="CT38" s="291"/>
      <c r="CU38" s="291"/>
      <c r="CV38" s="291"/>
      <c r="CW38" s="291"/>
      <c r="CY38" s="291"/>
      <c r="CZ38" s="291"/>
      <c r="DA38" s="291"/>
      <c r="DB38" s="291"/>
      <c r="DD38" s="291"/>
      <c r="DE38" s="291"/>
      <c r="DF38" s="291"/>
      <c r="DG38" s="291"/>
      <c r="DI38" s="291"/>
      <c r="DJ38" s="291"/>
      <c r="DK38" s="291"/>
      <c r="DL38" s="291"/>
      <c r="DN38" s="291"/>
      <c r="DO38" s="291"/>
      <c r="DP38" s="291"/>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91"/>
      <c r="DO49" s="291"/>
      <c r="DP49" s="291"/>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91"/>
      <c r="CS63" s="291"/>
      <c r="CX63" s="291"/>
      <c r="DC63" s="291"/>
      <c r="DH63" s="291"/>
    </row>
    <row r="64" spans="22:120" ht="12.75" x14ac:dyDescent="0.25">
      <c r="V64" s="291"/>
    </row>
    <row r="65" spans="15:120" ht="12.75" x14ac:dyDescent="0.2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2.75" x14ac:dyDescent="0.25">
      <c r="Q66" s="291"/>
      <c r="S66" s="291"/>
      <c r="U66" s="291"/>
      <c r="DM66" s="291"/>
    </row>
    <row r="67" spans="15:120" ht="12.75" x14ac:dyDescent="0.2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2.75" x14ac:dyDescent="0.25"/>
    <row r="69" spans="15:120" ht="12.75" x14ac:dyDescent="0.25"/>
    <row r="70" spans="15:120" ht="12.75" x14ac:dyDescent="0.25"/>
    <row r="71" spans="15:120" ht="12.75" x14ac:dyDescent="0.25"/>
    <row r="72" spans="15:120" ht="12.75" x14ac:dyDescent="0.25">
      <c r="DP72" s="291"/>
    </row>
    <row r="73" spans="15:120" ht="12.75" x14ac:dyDescent="0.25">
      <c r="DP73" s="291"/>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91"/>
      <c r="CX96" s="291"/>
      <c r="DC96" s="291"/>
      <c r="DH96" s="291"/>
    </row>
    <row r="97" spans="24:120" ht="12.75" x14ac:dyDescent="0.25">
      <c r="CS97" s="291"/>
      <c r="CX97" s="291"/>
      <c r="DC97" s="291"/>
      <c r="DH97" s="291"/>
      <c r="DP97" s="292" t="s">
        <v>504</v>
      </c>
    </row>
    <row r="98" spans="24:120" ht="12.75" hidden="1" x14ac:dyDescent="0.25">
      <c r="CS98" s="291"/>
      <c r="CX98" s="291"/>
      <c r="DC98" s="291"/>
      <c r="DH98" s="291"/>
    </row>
    <row r="99" spans="24:120" ht="12.75" hidden="1" x14ac:dyDescent="0.25">
      <c r="CS99" s="291"/>
      <c r="CX99" s="291"/>
      <c r="DC99" s="291"/>
      <c r="DH99" s="291"/>
    </row>
    <row r="101" spans="24:120" ht="12" hidden="1" customHeight="1" x14ac:dyDescent="0.2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5">
      <c r="CU102" s="291"/>
      <c r="CZ102" s="291"/>
      <c r="DE102" s="291"/>
      <c r="DJ102" s="291"/>
      <c r="DM102" s="291"/>
    </row>
    <row r="103" spans="24:120" ht="12.75" hidden="1" x14ac:dyDescent="0.25">
      <c r="CT103" s="291"/>
      <c r="CV103" s="291"/>
      <c r="CW103" s="291"/>
      <c r="CY103" s="291"/>
      <c r="DA103" s="291"/>
      <c r="DB103" s="291"/>
      <c r="DD103" s="291"/>
      <c r="DF103" s="291"/>
      <c r="DG103" s="291"/>
      <c r="DI103" s="291"/>
      <c r="DK103" s="291"/>
      <c r="DL103" s="291"/>
      <c r="DM103" s="291"/>
      <c r="DN103" s="291"/>
      <c r="DO103" s="291"/>
      <c r="DP103" s="291"/>
    </row>
    <row r="104" spans="24:120" ht="12.75" hidden="1" x14ac:dyDescent="0.25">
      <c r="CV104" s="291"/>
      <c r="CW104" s="291"/>
      <c r="DA104" s="291"/>
      <c r="DB104" s="291"/>
      <c r="DF104" s="291"/>
      <c r="DG104" s="291"/>
      <c r="DK104" s="291"/>
      <c r="DL104" s="291"/>
      <c r="DN104" s="291"/>
      <c r="DO104" s="291"/>
      <c r="DP104" s="291"/>
    </row>
    <row r="105" spans="24:120" ht="12.75" hidden="1" customHeight="1" x14ac:dyDescent="0.25"/>
  </sheetData>
  <sheetProtection algorithmName="SHA-512" hashValue="9htPdtv3cqRCvge6eVAUCOaEGPCrj/8AO5a5rFDFJYojid0m8+yWJBoqS2w7IqhNPWaI+uqHEvgymezmwf9zrg==" saltValue="Icv3mLcu0ueMt70qZO/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5"/>
  <cols>
    <col min="1" max="116" width="2.59765625" style="292" customWidth="1"/>
    <col min="117" max="16384" width="9" style="291" hidden="1"/>
  </cols>
  <sheetData>
    <row r="1" spans="2:116" ht="12.75"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2.75" x14ac:dyDescent="0.25"/>
    <row r="3" spans="2:116" ht="12.75" x14ac:dyDescent="0.25"/>
    <row r="4" spans="2:116" ht="12.75" x14ac:dyDescent="0.2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2.75" x14ac:dyDescent="0.2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2.75" x14ac:dyDescent="0.25"/>
    <row r="20" spans="9:116" ht="12.75" x14ac:dyDescent="0.25"/>
    <row r="21" spans="9:116" ht="12.75" x14ac:dyDescent="0.25">
      <c r="DL21" s="291"/>
    </row>
    <row r="22" spans="9:116" ht="12.75" x14ac:dyDescent="0.25">
      <c r="DI22" s="291"/>
      <c r="DJ22" s="291"/>
      <c r="DK22" s="291"/>
      <c r="DL22" s="291"/>
    </row>
    <row r="23" spans="9:116" ht="12.75" x14ac:dyDescent="0.25">
      <c r="CY23" s="291"/>
      <c r="CZ23" s="291"/>
      <c r="DA23" s="291"/>
      <c r="DB23" s="291"/>
      <c r="DC23" s="291"/>
      <c r="DD23" s="291"/>
      <c r="DE23" s="291"/>
      <c r="DF23" s="291"/>
      <c r="DG23" s="291"/>
      <c r="DH23" s="291"/>
      <c r="DI23" s="291"/>
      <c r="DJ23" s="291"/>
      <c r="DK23" s="291"/>
      <c r="DL23" s="291"/>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91"/>
      <c r="DA35" s="291"/>
      <c r="DB35" s="291"/>
      <c r="DC35" s="291"/>
      <c r="DD35" s="291"/>
      <c r="DE35" s="291"/>
      <c r="DF35" s="291"/>
      <c r="DG35" s="291"/>
      <c r="DH35" s="291"/>
      <c r="DI35" s="291"/>
      <c r="DJ35" s="291"/>
      <c r="DK35" s="291"/>
      <c r="DL35" s="291"/>
    </row>
    <row r="36" spans="15:116" ht="12.75" x14ac:dyDescent="0.25"/>
    <row r="37" spans="15:116" ht="12.75" x14ac:dyDescent="0.25">
      <c r="DL37" s="291"/>
    </row>
    <row r="38" spans="15:116" ht="12.75" x14ac:dyDescent="0.25">
      <c r="DI38" s="291"/>
      <c r="DJ38" s="291"/>
      <c r="DK38" s="291"/>
      <c r="DL38" s="291"/>
    </row>
    <row r="39" spans="15:116" ht="12.75" x14ac:dyDescent="0.25"/>
    <row r="40" spans="15:116" ht="12.75" x14ac:dyDescent="0.25"/>
    <row r="41" spans="15:116" ht="12.75" x14ac:dyDescent="0.25"/>
    <row r="42" spans="15:116" ht="12.75" x14ac:dyDescent="0.25"/>
    <row r="43" spans="15:116" ht="12.75" x14ac:dyDescent="0.2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2.75" x14ac:dyDescent="0.25">
      <c r="DL44" s="291"/>
    </row>
    <row r="45" spans="15:116" ht="12.75" x14ac:dyDescent="0.25"/>
    <row r="46" spans="15:116" ht="12.75" x14ac:dyDescent="0.25">
      <c r="DA46" s="291"/>
      <c r="DB46" s="291"/>
      <c r="DC46" s="291"/>
      <c r="DD46" s="291"/>
      <c r="DE46" s="291"/>
      <c r="DF46" s="291"/>
      <c r="DG46" s="291"/>
      <c r="DH46" s="291"/>
      <c r="DI46" s="291"/>
      <c r="DJ46" s="291"/>
      <c r="DK46" s="291"/>
      <c r="DL46" s="291"/>
    </row>
    <row r="47" spans="15:116" ht="12.75" x14ac:dyDescent="0.25"/>
    <row r="48" spans="15:116" ht="12.75" x14ac:dyDescent="0.25"/>
    <row r="49" spans="104:116" ht="12.75" x14ac:dyDescent="0.25"/>
    <row r="50" spans="104:116" ht="12.75" x14ac:dyDescent="0.25">
      <c r="CZ50" s="291"/>
      <c r="DA50" s="291"/>
      <c r="DB50" s="291"/>
      <c r="DC50" s="291"/>
      <c r="DD50" s="291"/>
      <c r="DE50" s="291"/>
      <c r="DF50" s="291"/>
      <c r="DG50" s="291"/>
      <c r="DH50" s="291"/>
      <c r="DI50" s="291"/>
      <c r="DJ50" s="291"/>
      <c r="DK50" s="291"/>
      <c r="DL50" s="291"/>
    </row>
    <row r="51" spans="104:116" ht="12.75" x14ac:dyDescent="0.25"/>
    <row r="52" spans="104:116" ht="12.75" x14ac:dyDescent="0.25"/>
    <row r="53" spans="104:116" ht="12.75" x14ac:dyDescent="0.25">
      <c r="DL53" s="291"/>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91"/>
      <c r="DD67" s="291"/>
      <c r="DE67" s="291"/>
      <c r="DF67" s="291"/>
      <c r="DG67" s="291"/>
      <c r="DH67" s="291"/>
      <c r="DI67" s="291"/>
      <c r="DJ67" s="291"/>
      <c r="DK67" s="291"/>
      <c r="DL67" s="291"/>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xBcsOHmZbznaGxNUyYLBYy4/BUQk0au3pi4gbnOdU1+k3bxbG//3u+1Der/nd6Yq5evUM7SXr7CF1GntUxWrNg==" saltValue="vHzPtzGwh5s8TwzOMy0DY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5"/>
  <cols>
    <col min="1" max="36" width="2.46484375" style="293" customWidth="1"/>
    <col min="37" max="44" width="17" style="293" customWidth="1"/>
    <col min="45" max="45" width="6.1328125" style="300" customWidth="1"/>
    <col min="46" max="46" width="3" style="298" customWidth="1"/>
    <col min="47" max="47" width="19.1328125" style="293" hidden="1" customWidth="1"/>
    <col min="48" max="52" width="12.59765625" style="293" hidden="1" customWidth="1"/>
    <col min="53" max="16384" width="8.59765625" style="293" hidden="1"/>
  </cols>
  <sheetData>
    <row r="1" spans="1:46" ht="12.75" x14ac:dyDescent="0.25">
      <c r="AS1" s="294"/>
      <c r="AT1" s="294"/>
    </row>
    <row r="2" spans="1:46" ht="12.75" x14ac:dyDescent="0.25">
      <c r="AS2" s="294"/>
      <c r="AT2" s="294"/>
    </row>
    <row r="3" spans="1:46" ht="12.75" x14ac:dyDescent="0.25">
      <c r="AS3" s="294"/>
      <c r="AT3" s="294"/>
    </row>
    <row r="4" spans="1:46" ht="12.75" x14ac:dyDescent="0.25">
      <c r="AS4" s="294"/>
      <c r="AT4" s="294"/>
    </row>
    <row r="5" spans="1:46" ht="16.149999999999999" x14ac:dyDescent="0.2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2.75" x14ac:dyDescent="0.2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ht="12.75" x14ac:dyDescent="0.2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ht="12.75" x14ac:dyDescent="0.2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ht="12.75" x14ac:dyDescent="0.2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697918</v>
      </c>
      <c r="AP9" s="313">
        <v>85666</v>
      </c>
      <c r="AQ9" s="314">
        <v>114878</v>
      </c>
      <c r="AR9" s="315">
        <v>-25.4</v>
      </c>
    </row>
    <row r="10" spans="1:46" ht="12.75" x14ac:dyDescent="0.2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159507</v>
      </c>
      <c r="AP10" s="316">
        <v>19579</v>
      </c>
      <c r="AQ10" s="317">
        <v>13315</v>
      </c>
      <c r="AR10" s="318">
        <v>47</v>
      </c>
    </row>
    <row r="11" spans="1:46" ht="13.5" customHeight="1" x14ac:dyDescent="0.2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14958</v>
      </c>
      <c r="AP11" s="316">
        <v>1836</v>
      </c>
      <c r="AQ11" s="317">
        <v>14277</v>
      </c>
      <c r="AR11" s="318">
        <v>-87.1</v>
      </c>
    </row>
    <row r="12" spans="1:46" ht="13.5" customHeight="1" x14ac:dyDescent="0.2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t="s">
        <v>516</v>
      </c>
      <c r="AP12" s="316" t="s">
        <v>516</v>
      </c>
      <c r="AQ12" s="317">
        <v>1942</v>
      </c>
      <c r="AR12" s="318" t="s">
        <v>516</v>
      </c>
    </row>
    <row r="13" spans="1:46" ht="13.5" customHeight="1" x14ac:dyDescent="0.2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516</v>
      </c>
      <c r="AP13" s="316" t="s">
        <v>516</v>
      </c>
      <c r="AQ13" s="317" t="s">
        <v>516</v>
      </c>
      <c r="AR13" s="318" t="s">
        <v>516</v>
      </c>
    </row>
    <row r="14" spans="1:46" ht="13.5" customHeight="1" x14ac:dyDescent="0.2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t="s">
        <v>516</v>
      </c>
      <c r="AP14" s="316" t="s">
        <v>516</v>
      </c>
      <c r="AQ14" s="317">
        <v>4702</v>
      </c>
      <c r="AR14" s="318" t="s">
        <v>516</v>
      </c>
    </row>
    <row r="15" spans="1:46" ht="13.5" customHeight="1" x14ac:dyDescent="0.2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t="s">
        <v>516</v>
      </c>
      <c r="AP15" s="316" t="s">
        <v>516</v>
      </c>
      <c r="AQ15" s="317">
        <v>3059</v>
      </c>
      <c r="AR15" s="318" t="s">
        <v>516</v>
      </c>
    </row>
    <row r="16" spans="1:46" ht="12.75" x14ac:dyDescent="0.2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-81324</v>
      </c>
      <c r="AP16" s="316">
        <v>-9982</v>
      </c>
      <c r="AQ16" s="317">
        <v>-10160</v>
      </c>
      <c r="AR16" s="318">
        <v>-1.8</v>
      </c>
    </row>
    <row r="17" spans="1:46" ht="12.75" x14ac:dyDescent="0.2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791059</v>
      </c>
      <c r="AP17" s="316">
        <v>97098</v>
      </c>
      <c r="AQ17" s="317">
        <v>142011</v>
      </c>
      <c r="AR17" s="318">
        <v>-31.6</v>
      </c>
    </row>
    <row r="18" spans="1:46" ht="12.75" x14ac:dyDescent="0.2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2.75" x14ac:dyDescent="0.2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ht="12.75" x14ac:dyDescent="0.2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ht="12.75" x14ac:dyDescent="0.2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10.07</v>
      </c>
      <c r="AP21" s="329">
        <v>13.22</v>
      </c>
      <c r="AQ21" s="330">
        <v>-3.15</v>
      </c>
      <c r="AR21" s="299"/>
      <c r="AS21" s="331"/>
      <c r="AT21" s="327"/>
    </row>
    <row r="22" spans="1:46" s="332" customFormat="1" ht="12.75" x14ac:dyDescent="0.2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94.2</v>
      </c>
      <c r="AP22" s="334">
        <v>95.9</v>
      </c>
      <c r="AQ22" s="335">
        <v>-1.7</v>
      </c>
      <c r="AR22" s="319"/>
      <c r="AS22" s="331"/>
      <c r="AT22" s="327"/>
    </row>
    <row r="23" spans="1:46" s="332" customFormat="1" ht="12.75" x14ac:dyDescent="0.2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2.75" x14ac:dyDescent="0.2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2.75" x14ac:dyDescent="0.2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2.75" x14ac:dyDescent="0.2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2.75" x14ac:dyDescent="0.25">
      <c r="A27" s="340"/>
      <c r="AO27" s="294"/>
      <c r="AP27" s="294"/>
      <c r="AQ27" s="294"/>
      <c r="AR27" s="294"/>
      <c r="AS27" s="294"/>
      <c r="AT27" s="294"/>
    </row>
    <row r="28" spans="1:46" ht="16.149999999999999" x14ac:dyDescent="0.2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2.75" x14ac:dyDescent="0.2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ht="12.75" x14ac:dyDescent="0.2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ht="12.75" x14ac:dyDescent="0.2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2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316702</v>
      </c>
      <c r="AP32" s="343">
        <v>38873</v>
      </c>
      <c r="AQ32" s="344">
        <v>72897</v>
      </c>
      <c r="AR32" s="345">
        <v>-46.7</v>
      </c>
    </row>
    <row r="33" spans="1:46" ht="13.5" customHeight="1" x14ac:dyDescent="0.2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516</v>
      </c>
      <c r="AP33" s="343" t="s">
        <v>516</v>
      </c>
      <c r="AQ33" s="344" t="s">
        <v>516</v>
      </c>
      <c r="AR33" s="345" t="s">
        <v>516</v>
      </c>
    </row>
    <row r="34" spans="1:46" ht="27" customHeight="1" x14ac:dyDescent="0.2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v>20995</v>
      </c>
      <c r="AP34" s="343">
        <v>2577</v>
      </c>
      <c r="AQ34" s="344">
        <v>43</v>
      </c>
      <c r="AR34" s="345">
        <v>5893</v>
      </c>
    </row>
    <row r="35" spans="1:46" ht="27" customHeight="1" x14ac:dyDescent="0.2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19341</v>
      </c>
      <c r="AP35" s="343">
        <v>2374</v>
      </c>
      <c r="AQ35" s="344">
        <v>23889</v>
      </c>
      <c r="AR35" s="345">
        <v>-90.1</v>
      </c>
    </row>
    <row r="36" spans="1:46" ht="27" customHeight="1" x14ac:dyDescent="0.2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t="s">
        <v>516</v>
      </c>
      <c r="AP36" s="343" t="s">
        <v>516</v>
      </c>
      <c r="AQ36" s="344">
        <v>3700</v>
      </c>
      <c r="AR36" s="345" t="s">
        <v>516</v>
      </c>
    </row>
    <row r="37" spans="1:46" ht="13.5" customHeight="1" x14ac:dyDescent="0.2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516</v>
      </c>
      <c r="AP37" s="343" t="s">
        <v>516</v>
      </c>
      <c r="AQ37" s="344">
        <v>740</v>
      </c>
      <c r="AR37" s="345" t="s">
        <v>516</v>
      </c>
    </row>
    <row r="38" spans="1:46" ht="27" customHeight="1" x14ac:dyDescent="0.2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516</v>
      </c>
      <c r="AP38" s="346" t="s">
        <v>516</v>
      </c>
      <c r="AQ38" s="347">
        <v>3</v>
      </c>
      <c r="AR38" s="335" t="s">
        <v>516</v>
      </c>
      <c r="AS38" s="342"/>
    </row>
    <row r="39" spans="1:46" ht="12.75" x14ac:dyDescent="0.2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t="s">
        <v>516</v>
      </c>
      <c r="AP39" s="343" t="s">
        <v>516</v>
      </c>
      <c r="AQ39" s="344">
        <v>-2140</v>
      </c>
      <c r="AR39" s="345" t="s">
        <v>516</v>
      </c>
      <c r="AS39" s="342"/>
    </row>
    <row r="40" spans="1:46" ht="27" customHeight="1" x14ac:dyDescent="0.2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-268208</v>
      </c>
      <c r="AP40" s="343">
        <v>-32921</v>
      </c>
      <c r="AQ40" s="344">
        <v>-70880</v>
      </c>
      <c r="AR40" s="345">
        <v>-53.6</v>
      </c>
      <c r="AS40" s="342"/>
    </row>
    <row r="41" spans="1:46" ht="12.75" x14ac:dyDescent="0.2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88830</v>
      </c>
      <c r="AP41" s="343">
        <v>10903</v>
      </c>
      <c r="AQ41" s="344">
        <v>28253</v>
      </c>
      <c r="AR41" s="345">
        <v>-61.4</v>
      </c>
      <c r="AS41" s="342"/>
    </row>
    <row r="42" spans="1:46" ht="12.75" x14ac:dyDescent="0.2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ht="12.75" x14ac:dyDescent="0.2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2.75" x14ac:dyDescent="0.2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2.75" x14ac:dyDescent="0.2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2.75" x14ac:dyDescent="0.2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2.75" x14ac:dyDescent="0.2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2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ht="12.75" x14ac:dyDescent="0.2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ht="12.75" x14ac:dyDescent="0.2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400067</v>
      </c>
      <c r="AN51" s="365">
        <v>46693</v>
      </c>
      <c r="AO51" s="366">
        <v>-30.1</v>
      </c>
      <c r="AP51" s="367">
        <v>128611</v>
      </c>
      <c r="AQ51" s="368">
        <v>7.5</v>
      </c>
      <c r="AR51" s="369">
        <v>-37.6</v>
      </c>
    </row>
    <row r="52" spans="1:44" ht="12.75" x14ac:dyDescent="0.2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289894</v>
      </c>
      <c r="AN52" s="373">
        <v>33835</v>
      </c>
      <c r="AO52" s="374">
        <v>-43.1</v>
      </c>
      <c r="AP52" s="375">
        <v>61552</v>
      </c>
      <c r="AQ52" s="376">
        <v>-10.1</v>
      </c>
      <c r="AR52" s="377">
        <v>-33</v>
      </c>
    </row>
    <row r="53" spans="1:44" ht="12.75" x14ac:dyDescent="0.2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387432</v>
      </c>
      <c r="AN53" s="365">
        <v>45801</v>
      </c>
      <c r="AO53" s="366">
        <v>-1.9</v>
      </c>
      <c r="AP53" s="367">
        <v>138651</v>
      </c>
      <c r="AQ53" s="368">
        <v>7.8</v>
      </c>
      <c r="AR53" s="369">
        <v>-9.6999999999999993</v>
      </c>
    </row>
    <row r="54" spans="1:44" ht="12.75" x14ac:dyDescent="0.2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333681</v>
      </c>
      <c r="AN54" s="373">
        <v>39447</v>
      </c>
      <c r="AO54" s="374">
        <v>16.600000000000001</v>
      </c>
      <c r="AP54" s="375">
        <v>71211</v>
      </c>
      <c r="AQ54" s="376">
        <v>15.7</v>
      </c>
      <c r="AR54" s="377">
        <v>0.9</v>
      </c>
    </row>
    <row r="55" spans="1:44" ht="12.75" x14ac:dyDescent="0.2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305320</v>
      </c>
      <c r="AN55" s="365">
        <v>36474</v>
      </c>
      <c r="AO55" s="366">
        <v>-20.399999999999999</v>
      </c>
      <c r="AP55" s="367">
        <v>122882</v>
      </c>
      <c r="AQ55" s="368">
        <v>-11.4</v>
      </c>
      <c r="AR55" s="369">
        <v>-9</v>
      </c>
    </row>
    <row r="56" spans="1:44" ht="12.75" x14ac:dyDescent="0.2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238882</v>
      </c>
      <c r="AN56" s="373">
        <v>28537</v>
      </c>
      <c r="AO56" s="374">
        <v>-27.7</v>
      </c>
      <c r="AP56" s="375">
        <v>65785</v>
      </c>
      <c r="AQ56" s="376">
        <v>-7.6</v>
      </c>
      <c r="AR56" s="377">
        <v>-20.100000000000001</v>
      </c>
    </row>
    <row r="57" spans="1:44" ht="12.75" x14ac:dyDescent="0.2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323889</v>
      </c>
      <c r="AN57" s="365">
        <v>39155</v>
      </c>
      <c r="AO57" s="366">
        <v>7.4</v>
      </c>
      <c r="AP57" s="367">
        <v>114790</v>
      </c>
      <c r="AQ57" s="368">
        <v>-6.6</v>
      </c>
      <c r="AR57" s="369">
        <v>14</v>
      </c>
    </row>
    <row r="58" spans="1:44" ht="12.75" x14ac:dyDescent="0.2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267927</v>
      </c>
      <c r="AN58" s="373">
        <v>32390</v>
      </c>
      <c r="AO58" s="374">
        <v>13.5</v>
      </c>
      <c r="AP58" s="375">
        <v>55601</v>
      </c>
      <c r="AQ58" s="376">
        <v>-15.5</v>
      </c>
      <c r="AR58" s="377">
        <v>29</v>
      </c>
    </row>
    <row r="59" spans="1:44" ht="12.75" x14ac:dyDescent="0.2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444779</v>
      </c>
      <c r="AN59" s="365">
        <v>54594</v>
      </c>
      <c r="AO59" s="366">
        <v>39.4</v>
      </c>
      <c r="AP59" s="367">
        <v>126262</v>
      </c>
      <c r="AQ59" s="368">
        <v>10</v>
      </c>
      <c r="AR59" s="369">
        <v>29.4</v>
      </c>
    </row>
    <row r="60" spans="1:44" ht="12.75" x14ac:dyDescent="0.2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283889</v>
      </c>
      <c r="AN60" s="373">
        <v>34846</v>
      </c>
      <c r="AO60" s="374">
        <v>7.6</v>
      </c>
      <c r="AP60" s="375">
        <v>56769</v>
      </c>
      <c r="AQ60" s="376">
        <v>2.1</v>
      </c>
      <c r="AR60" s="377">
        <v>5.5</v>
      </c>
    </row>
    <row r="61" spans="1:44" ht="12.75" x14ac:dyDescent="0.2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372297</v>
      </c>
      <c r="AN61" s="380">
        <v>44543</v>
      </c>
      <c r="AO61" s="381">
        <v>-1.1000000000000001</v>
      </c>
      <c r="AP61" s="382">
        <v>126239</v>
      </c>
      <c r="AQ61" s="383">
        <v>1.5</v>
      </c>
      <c r="AR61" s="369">
        <v>-2.6</v>
      </c>
    </row>
    <row r="62" spans="1:44" ht="12.75" x14ac:dyDescent="0.2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282855</v>
      </c>
      <c r="AN62" s="373">
        <v>33811</v>
      </c>
      <c r="AO62" s="374">
        <v>-6.6</v>
      </c>
      <c r="AP62" s="375">
        <v>62184</v>
      </c>
      <c r="AQ62" s="376">
        <v>-3.1</v>
      </c>
      <c r="AR62" s="377">
        <v>-3.5</v>
      </c>
    </row>
    <row r="63" spans="1:44" ht="12.75" x14ac:dyDescent="0.2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2.75" x14ac:dyDescent="0.2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2.75" x14ac:dyDescent="0.2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2.75" x14ac:dyDescent="0.2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5">
      <c r="AK67" s="294"/>
      <c r="AL67" s="294"/>
      <c r="AM67" s="294"/>
      <c r="AN67" s="294"/>
      <c r="AO67" s="294"/>
      <c r="AP67" s="294"/>
      <c r="AQ67" s="294"/>
      <c r="AR67" s="294"/>
      <c r="AS67" s="294"/>
      <c r="AT67" s="294"/>
    </row>
    <row r="68" spans="1:46" ht="13.5" hidden="1" customHeight="1" x14ac:dyDescent="0.25">
      <c r="AK68" s="294"/>
      <c r="AL68" s="294"/>
      <c r="AM68" s="294"/>
      <c r="AN68" s="294"/>
      <c r="AO68" s="294"/>
      <c r="AP68" s="294"/>
      <c r="AQ68" s="294"/>
      <c r="AR68" s="294"/>
    </row>
    <row r="69" spans="1:46" ht="13.5" hidden="1" customHeight="1" x14ac:dyDescent="0.25">
      <c r="AK69" s="294"/>
      <c r="AL69" s="294"/>
      <c r="AM69" s="294"/>
      <c r="AN69" s="294"/>
      <c r="AO69" s="294"/>
      <c r="AP69" s="294"/>
      <c r="AQ69" s="294"/>
      <c r="AR69" s="294"/>
    </row>
    <row r="70" spans="1:46" ht="12.75" hidden="1" x14ac:dyDescent="0.25">
      <c r="AK70" s="294"/>
      <c r="AL70" s="294"/>
      <c r="AM70" s="294"/>
      <c r="AN70" s="294"/>
      <c r="AO70" s="294"/>
      <c r="AP70" s="294"/>
      <c r="AQ70" s="294"/>
      <c r="AR70" s="294"/>
    </row>
    <row r="71" spans="1:46" ht="12.75" hidden="1" x14ac:dyDescent="0.25">
      <c r="AK71" s="294"/>
      <c r="AL71" s="294"/>
      <c r="AM71" s="294"/>
      <c r="AN71" s="294"/>
      <c r="AO71" s="294"/>
      <c r="AP71" s="294"/>
      <c r="AQ71" s="294"/>
      <c r="AR71" s="294"/>
    </row>
    <row r="72" spans="1:46" ht="12.75" hidden="1" x14ac:dyDescent="0.25">
      <c r="AK72" s="294"/>
      <c r="AL72" s="294"/>
      <c r="AM72" s="294"/>
      <c r="AN72" s="294"/>
      <c r="AO72" s="294"/>
      <c r="AP72" s="294"/>
      <c r="AQ72" s="294"/>
      <c r="AR72" s="294"/>
    </row>
    <row r="73" spans="1:46" ht="12.75" hidden="1" x14ac:dyDescent="0.25">
      <c r="AK73" s="294"/>
      <c r="AL73" s="294"/>
      <c r="AM73" s="294"/>
      <c r="AN73" s="294"/>
      <c r="AO73" s="294"/>
      <c r="AP73" s="294"/>
      <c r="AQ73" s="294"/>
      <c r="AR73" s="294"/>
    </row>
    <row r="74" spans="1:46" ht="12.75" hidden="1" x14ac:dyDescent="0.25"/>
  </sheetData>
  <sheetProtection algorithmName="SHA-512" hashValue="TpTo8mKJA7d2dJfJ8aXvjQI3rGjp8Po2qyQraIXrrhtqTbkXieWweQUFaadvLJNq5dINRVp9Z/7OX3YMkuzy3Q==" saltValue="q16fuRCqv5lOdvPJ8mls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election activeCell="CO103" sqref="CO103"/>
    </sheetView>
  </sheetViews>
  <sheetFormatPr defaultColWidth="0" defaultRowHeight="13.5" customHeight="1" zeroHeight="1" x14ac:dyDescent="0.25"/>
  <cols>
    <col min="1" max="125" width="2.46484375" style="292" customWidth="1"/>
    <col min="126" max="16384" width="9" style="291" hidden="1"/>
  </cols>
  <sheetData>
    <row r="1" spans="2:125" ht="13.5" customHeight="1"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2.75" x14ac:dyDescent="0.25">
      <c r="B2" s="291"/>
      <c r="DG2" s="291"/>
    </row>
    <row r="3" spans="2:125" ht="12.75" x14ac:dyDescent="0.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2.75" x14ac:dyDescent="0.25"/>
    <row r="5" spans="2:125" ht="12.75" x14ac:dyDescent="0.25"/>
    <row r="6" spans="2:125" ht="12.75" x14ac:dyDescent="0.25"/>
    <row r="7" spans="2:125" ht="12.75" x14ac:dyDescent="0.25"/>
    <row r="8" spans="2:125" ht="12.75" x14ac:dyDescent="0.25"/>
    <row r="9" spans="2:125" ht="12.75" x14ac:dyDescent="0.25">
      <c r="DU9" s="291"/>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91"/>
    </row>
    <row r="18" spans="125:125" ht="12.75" x14ac:dyDescent="0.25"/>
    <row r="19" spans="125:125" ht="12.75" x14ac:dyDescent="0.25"/>
    <row r="20" spans="125:125" ht="12.75" x14ac:dyDescent="0.25">
      <c r="DU20" s="291"/>
    </row>
    <row r="21" spans="125:125" ht="12.75" x14ac:dyDescent="0.25">
      <c r="DU21" s="291"/>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91"/>
    </row>
    <row r="29" spans="125:125" ht="12.75" x14ac:dyDescent="0.25"/>
    <row r="30" spans="125:125" ht="12.75" x14ac:dyDescent="0.25"/>
    <row r="31" spans="125:125" ht="12.75" x14ac:dyDescent="0.25"/>
    <row r="32" spans="125:125" ht="12.75" x14ac:dyDescent="0.25"/>
    <row r="33" spans="2:125" ht="12.75" x14ac:dyDescent="0.25">
      <c r="B33" s="291"/>
      <c r="G33" s="291"/>
      <c r="I33" s="291"/>
    </row>
    <row r="34" spans="2:125" ht="12.75" x14ac:dyDescent="0.25">
      <c r="C34" s="291"/>
      <c r="P34" s="291"/>
      <c r="DE34" s="291"/>
      <c r="DH34" s="291"/>
    </row>
    <row r="35" spans="2:125" ht="12.75" x14ac:dyDescent="0.25">
      <c r="D35" s="291"/>
      <c r="E35" s="291"/>
      <c r="DG35" s="291"/>
      <c r="DJ35" s="291"/>
      <c r="DP35" s="291"/>
      <c r="DQ35" s="291"/>
      <c r="DR35" s="291"/>
      <c r="DS35" s="291"/>
      <c r="DT35" s="291"/>
      <c r="DU35" s="291"/>
    </row>
    <row r="36" spans="2:125" ht="12.75" x14ac:dyDescent="0.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2.75" x14ac:dyDescent="0.25">
      <c r="DU37" s="291"/>
    </row>
    <row r="38" spans="2:125" ht="12.75" x14ac:dyDescent="0.25">
      <c r="DT38" s="291"/>
      <c r="DU38" s="291"/>
    </row>
    <row r="39" spans="2:125" ht="12.75" x14ac:dyDescent="0.25"/>
    <row r="40" spans="2:125" ht="12.75" x14ac:dyDescent="0.25">
      <c r="DH40" s="291"/>
    </row>
    <row r="41" spans="2:125" ht="12.75" x14ac:dyDescent="0.25">
      <c r="DE41" s="291"/>
    </row>
    <row r="42" spans="2:125" ht="12.75" x14ac:dyDescent="0.25">
      <c r="DG42" s="291"/>
      <c r="DJ42" s="291"/>
    </row>
    <row r="43" spans="2:125" ht="12.75" x14ac:dyDescent="0.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2.75" x14ac:dyDescent="0.25">
      <c r="DU44" s="291"/>
    </row>
    <row r="45" spans="2:125" ht="12.75" x14ac:dyDescent="0.25"/>
    <row r="46" spans="2:125" ht="12.75" x14ac:dyDescent="0.25"/>
    <row r="47" spans="2:125" ht="12.75" x14ac:dyDescent="0.25"/>
    <row r="48" spans="2:125" ht="12.75" x14ac:dyDescent="0.25">
      <c r="DT48" s="291"/>
      <c r="DU48" s="291"/>
    </row>
    <row r="49" spans="120:125" ht="12.75" x14ac:dyDescent="0.25">
      <c r="DU49" s="291"/>
    </row>
    <row r="50" spans="120:125" ht="12.75" x14ac:dyDescent="0.25">
      <c r="DU50" s="291"/>
    </row>
    <row r="51" spans="120:125" ht="12.75" x14ac:dyDescent="0.25">
      <c r="DP51" s="291"/>
      <c r="DQ51" s="291"/>
      <c r="DR51" s="291"/>
      <c r="DS51" s="291"/>
      <c r="DT51" s="291"/>
      <c r="DU51" s="291"/>
    </row>
    <row r="52" spans="120:125" ht="12.75" x14ac:dyDescent="0.25"/>
    <row r="53" spans="120:125" ht="12.75" x14ac:dyDescent="0.25"/>
    <row r="54" spans="120:125" ht="12.75" x14ac:dyDescent="0.25">
      <c r="DU54" s="291"/>
    </row>
    <row r="55" spans="120:125" ht="12.75" x14ac:dyDescent="0.25"/>
    <row r="56" spans="120:125" ht="12.75" x14ac:dyDescent="0.25"/>
    <row r="57" spans="120:125" ht="12.75" x14ac:dyDescent="0.25"/>
    <row r="58" spans="120:125" ht="12.75" x14ac:dyDescent="0.25">
      <c r="DU58" s="291"/>
    </row>
    <row r="59" spans="120:125" ht="12.75" x14ac:dyDescent="0.25"/>
    <row r="60" spans="120:125" ht="12.75" x14ac:dyDescent="0.25"/>
    <row r="61" spans="120:125" ht="12.75" x14ac:dyDescent="0.25"/>
    <row r="62" spans="120:125" ht="12.75" x14ac:dyDescent="0.25"/>
    <row r="63" spans="120:125" ht="12.75" x14ac:dyDescent="0.25">
      <c r="DU63" s="291"/>
    </row>
    <row r="64" spans="120:125" ht="12.75" x14ac:dyDescent="0.25">
      <c r="DT64" s="291"/>
      <c r="DU64" s="291"/>
    </row>
    <row r="65" spans="123:125" ht="12.75" x14ac:dyDescent="0.25"/>
    <row r="66" spans="123:125" ht="12.75" x14ac:dyDescent="0.25"/>
    <row r="67" spans="123:125" ht="12.75" x14ac:dyDescent="0.25"/>
    <row r="68" spans="123:125" ht="12.75" x14ac:dyDescent="0.25"/>
    <row r="69" spans="123:125" ht="12.75" x14ac:dyDescent="0.25">
      <c r="DS69" s="291"/>
      <c r="DT69" s="291"/>
      <c r="DU69" s="291"/>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91"/>
    </row>
    <row r="83" spans="116:125" ht="12.75" x14ac:dyDescent="0.25">
      <c r="DM83" s="291"/>
      <c r="DN83" s="291"/>
      <c r="DO83" s="291"/>
      <c r="DP83" s="291"/>
      <c r="DQ83" s="291"/>
      <c r="DR83" s="291"/>
      <c r="DS83" s="291"/>
      <c r="DT83" s="291"/>
      <c r="DU83" s="291"/>
    </row>
    <row r="84" spans="116:125" ht="12.75" x14ac:dyDescent="0.25"/>
    <row r="85" spans="116:125" ht="12.75" x14ac:dyDescent="0.25"/>
    <row r="86" spans="116:125" ht="12.75" x14ac:dyDescent="0.25"/>
    <row r="87" spans="116:125" ht="12.75" x14ac:dyDescent="0.25"/>
    <row r="88" spans="116:125" ht="12.75" x14ac:dyDescent="0.25">
      <c r="DU88" s="291"/>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91"/>
      <c r="DT94" s="291"/>
      <c r="DU94" s="291"/>
    </row>
    <row r="95" spans="116:125" ht="13.5" customHeight="1" x14ac:dyDescent="0.25">
      <c r="DU95" s="291"/>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91"/>
    </row>
    <row r="102" spans="124:125" ht="13.5" customHeight="1" x14ac:dyDescent="0.25"/>
    <row r="103" spans="124:125" ht="13.5" customHeight="1" x14ac:dyDescent="0.25"/>
    <row r="104" spans="124:125" ht="13.5" customHeight="1" x14ac:dyDescent="0.25">
      <c r="DT104" s="291"/>
      <c r="DU104" s="291"/>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1" t="s">
        <v>556</v>
      </c>
    </row>
    <row r="120" spans="125:125" ht="13.5" hidden="1" customHeight="1" x14ac:dyDescent="0.25"/>
    <row r="121" spans="125:125" ht="13.5" hidden="1" customHeight="1" x14ac:dyDescent="0.25">
      <c r="DU121" s="291"/>
    </row>
  </sheetData>
  <sheetProtection algorithmName="SHA-512" hashValue="E0pwlXX75clogIfMmGr9oAMKZPKRNfmE069QleleSCZWKDXNfyTquzkhF2nTEy76RKQTuBv72ckmZlgD1hMnmw==" saltValue="X1wTQut/6scckO+QoIuyT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G85" zoomScale="80" zoomScaleNormal="80" zoomScaleSheetLayoutView="55" workbookViewId="0">
      <selection activeCell="AE87" sqref="AE87"/>
    </sheetView>
  </sheetViews>
  <sheetFormatPr defaultColWidth="0" defaultRowHeight="13.5" customHeight="1" zeroHeight="1" x14ac:dyDescent="0.25"/>
  <cols>
    <col min="1" max="125" width="2.46484375" style="292" customWidth="1"/>
    <col min="126" max="142" width="0" style="291" hidden="1" customWidth="1"/>
    <col min="143" max="16384" width="9" style="291" hidden="1"/>
  </cols>
  <sheetData>
    <row r="1" spans="1:125" ht="13.5" customHeight="1"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2.75" x14ac:dyDescent="0.25">
      <c r="B2" s="291"/>
      <c r="T2" s="291"/>
    </row>
    <row r="3" spans="1:125" ht="12.75" x14ac:dyDescent="0.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91"/>
      <c r="G33" s="291"/>
      <c r="I33" s="291"/>
    </row>
    <row r="34" spans="2:125" ht="12.75" x14ac:dyDescent="0.25">
      <c r="C34" s="291"/>
      <c r="P34" s="291"/>
      <c r="R34" s="291"/>
      <c r="U34" s="291"/>
    </row>
    <row r="35" spans="2:125" ht="12.75" x14ac:dyDescent="0.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2.75" x14ac:dyDescent="0.25">
      <c r="F36" s="291"/>
      <c r="H36" s="291"/>
      <c r="J36" s="291"/>
      <c r="K36" s="291"/>
      <c r="L36" s="291"/>
      <c r="M36" s="291"/>
      <c r="N36" s="291"/>
      <c r="O36" s="291"/>
      <c r="Q36" s="291"/>
      <c r="S36" s="291"/>
      <c r="V36" s="291"/>
    </row>
    <row r="37" spans="2:125" ht="12.75" x14ac:dyDescent="0.25"/>
    <row r="38" spans="2:125" ht="12.75" x14ac:dyDescent="0.25"/>
    <row r="39" spans="2:125" ht="12.75" x14ac:dyDescent="0.25"/>
    <row r="40" spans="2:125" ht="12.75" x14ac:dyDescent="0.25">
      <c r="U40" s="291"/>
    </row>
    <row r="41" spans="2:125" ht="12.75" x14ac:dyDescent="0.25">
      <c r="R41" s="291"/>
    </row>
    <row r="42" spans="2:125" ht="12.75" x14ac:dyDescent="0.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2.75" x14ac:dyDescent="0.25">
      <c r="Q43" s="291"/>
      <c r="S43" s="291"/>
      <c r="V43" s="291"/>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2" t="s">
        <v>557</v>
      </c>
    </row>
  </sheetData>
  <sheetProtection algorithmName="SHA-512" hashValue="M0Qm1dkn1J7VzzdoUW3UjJJC6vUrk9eatqAVdBSIN2ykSZ9FMoLwOiKTDujoVLzzqY77LDkn7nT6ldEcaSMUcw==" saltValue="sBUtOojA+gCakWnddjpIx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60" zoomScaleNormal="60" zoomScaleSheetLayoutView="100" workbookViewId="0">
      <selection activeCell="N48" sqref="N48"/>
    </sheetView>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558</v>
      </c>
      <c r="G46" s="8" t="s">
        <v>559</v>
      </c>
      <c r="H46" s="8" t="s">
        <v>560</v>
      </c>
      <c r="I46" s="8" t="s">
        <v>561</v>
      </c>
      <c r="J46" s="9" t="s">
        <v>562</v>
      </c>
    </row>
    <row r="47" spans="2:10" ht="57.75" customHeight="1" x14ac:dyDescent="0.25">
      <c r="B47" s="10"/>
      <c r="C47" s="1236" t="s">
        <v>3</v>
      </c>
      <c r="D47" s="1236"/>
      <c r="E47" s="1237"/>
      <c r="F47" s="11">
        <v>54.13</v>
      </c>
      <c r="G47" s="12">
        <v>55.9</v>
      </c>
      <c r="H47" s="12">
        <v>54.26</v>
      </c>
      <c r="I47" s="12">
        <v>50.17</v>
      </c>
      <c r="J47" s="13">
        <v>49.36</v>
      </c>
    </row>
    <row r="48" spans="2:10" ht="57.75" customHeight="1" x14ac:dyDescent="0.25">
      <c r="B48" s="14"/>
      <c r="C48" s="1238" t="s">
        <v>4</v>
      </c>
      <c r="D48" s="1238"/>
      <c r="E48" s="1239"/>
      <c r="F48" s="15">
        <v>4.6399999999999997</v>
      </c>
      <c r="G48" s="16">
        <v>3.36</v>
      </c>
      <c r="H48" s="16">
        <v>3.27</v>
      </c>
      <c r="I48" s="16">
        <v>3.54</v>
      </c>
      <c r="J48" s="17">
        <v>4.97</v>
      </c>
    </row>
    <row r="49" spans="2:10" ht="57.75" customHeight="1" thickBot="1" x14ac:dyDescent="0.3">
      <c r="B49" s="18"/>
      <c r="C49" s="1240" t="s">
        <v>5</v>
      </c>
      <c r="D49" s="1240"/>
      <c r="E49" s="1241"/>
      <c r="F49" s="19" t="s">
        <v>563</v>
      </c>
      <c r="G49" s="20" t="s">
        <v>564</v>
      </c>
      <c r="H49" s="20" t="s">
        <v>565</v>
      </c>
      <c r="I49" s="20" t="s">
        <v>566</v>
      </c>
      <c r="J49" s="21">
        <v>0.55000000000000004</v>
      </c>
    </row>
    <row r="50" spans="2:10" ht="13.5" customHeight="1" x14ac:dyDescent="0.25"/>
  </sheetData>
  <sheetProtection algorithmName="SHA-512" hashValue="wGpXjrOdemE11t/fEJbzadj6wBg4hHf5v+LgJroV0ArouZ4u/kwVYa2yISZlX1WNTM5CrQHb7FSFcchFjKDjbg==" saltValue="qfLWJt3UrhDZS1z0vZrK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阪口　昇吾</cp:lastModifiedBy>
  <cp:lastPrinted>2021-10-28T10:42:31Z</cp:lastPrinted>
  <dcterms:created xsi:type="dcterms:W3CDTF">2021-02-05T03:09:02Z</dcterms:created>
  <dcterms:modified xsi:type="dcterms:W3CDTF">2021-10-28T10:42:52Z</dcterms:modified>
  <cp:category/>
</cp:coreProperties>
</file>