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091018\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<sst xmlns="http://schemas.openxmlformats.org/spreadsheetml/2006/main" count="1188" uniqueCount="614">
  <si>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</si>
  <si>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</si>
  <si>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</si>
  <si>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</si>
  <si>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</si>
  <si>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</si>
  <si>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</si>
  <si>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</si>
  <si>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</si>
  <si>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</si>
  <si>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</si>
  <si>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</si>
  <si>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</si>
  <si>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</si>
  <si>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</si>
  <si>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</si>
  <si>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</si>
  <si>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</si>
  <si>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</si>
  <si>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</si>
  <si>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</si>
  <si>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</si>
  <si>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</si>
  <si>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</si>
  <si>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</si>
  <si>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</si>
  <si>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</si>
  <si>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</si>
  <si>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</si>
  <si>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</si>
  <si>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</si>
  <si>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</si>
  <si>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</si>
  <si>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</si>
  <si>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</si>
  <si>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</si>
  <si>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</si>
  <si>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</si>
  <si>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</si>
  <si>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</si>
  <si>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</si>
  <si>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</si>
  <si>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</si>
  <si>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</si>
  <si>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</si>
  <si>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</si>
  <si>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</si>
  <si>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</si>
  <si>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</si>
  <si>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</si>
  <si>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</si>
  <si>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</si>
  <si>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</si>
  <si>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</si>
  <si>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</si>
  <si>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</si>
  <si>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</si>
  <si>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</si>
  <si>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</si>
  <si>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</si>
  <si>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</si>
  <si>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</si>
  <si>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</si>
  <si>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</si>
  <si>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</si>
  <si>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</si>
  <si>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</si>
  <si>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</si>
  <si>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</si>
  <si>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</si>
  <si>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</si>
  <si>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</si>
  <si>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</si>
  <si>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</si>
  <si>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</si>
  <si>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</si>
  <si>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</si>
  <si>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</si>
  <si>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</si>
  <si>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</si>
  <si>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</si>
  <si>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</si>
  <si>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</si>
  <si>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</si>
  <si>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</si>
  <si>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</si>
  <si>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</si>
  <si>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</si>
  <si>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</si>
  <si>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</si>
  <si>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</si>
  <si>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</si>
  <si>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</si>
  <si>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</si>
  <si>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</si>
  <si>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</si>
  <si>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</si>
  <si>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</si>
  <si>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</si>
  <si>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</si>
  <si>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度会町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</si>
  <si>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</si>
  <si>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</si>
  <si>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</si>
  <si>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</si>
  <si>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</si>
  <si>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</si>
  <si>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</si>
  <si>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</si>
  <si>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</si>
  <si>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</si>
  <si>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</si>
  <si>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</si>
  <si>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</si>
  <si>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</si>
  <si>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</si>
  <si>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</si>
  <si>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</si>
  <si>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</si>
  <si>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</si>
  <si>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</si>
  <si>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</si>
  <si>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</si>
  <si>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</si>
  <si>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</si>
  <si>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</si>
  <si>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</si>
  <si>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</si>
  <si>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</si>
  <si>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</si>
  <si>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</si>
  <si>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</si>
  <si>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</si>
  <si>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</si>
  <si>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</si>
  <si>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</si>
  <si>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</si>
  <si>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</si>
  <si>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</si>
  <si>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</si>
  <si>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</si>
  <si>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</si>
  <si>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</si>
  <si>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</si>
  <si>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</si>
  <si>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</si>
  <si>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</si>
  <si>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</si>
  <si>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</si>
  <si>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</si>
  <si>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</si>
  <si>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</si>
  <si>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</si>
  <si>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</si>
  <si>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</si>
  <si>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</si>
  <si>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</si>
  <si>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</si>
  <si>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</si>
  <si>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</si>
  <si>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</si>
  <si>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</si>
  <si>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</si>
  <si>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</si>
  <si>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</si>
  <si>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</si>
  <si>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</si>
  <si>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</si>
  <si>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</si>
  <si>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</si>
  <si>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</si>
  <si>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</si>
  <si>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</si>
  <si>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</si>
  <si>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</si>
  <si>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</si>
  <si>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</si>
  <si>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</si>
  <si>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</si>
  <si>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</si>
  <si>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</si>
  <si>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</si>
  <si>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</si>
  <si>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</si>
  <si>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</si>
  <si>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</si>
  <si>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</si>
  <si>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</si>
  <si>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</si>
  <si>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</si>
  <si>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</si>
  <si>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</si>
  <si>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</si>
  <si>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</si>
  <si>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</si>
  <si>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</si>
  <si>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</si>
  <si>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</si>
  <si>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</si>
  <si>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</si>
  <si>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</si>
  <si>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</si>
  <si>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</si>
  <si>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</si>
  <si>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</si>
  <si>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</si>
  <si>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</si>
  <si>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</si>
  <si>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</si>
  <si>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</si>
  <si>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</si>
  <si>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</si>
  <si>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</si>
  <si>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</si>
  <si>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</si>
  <si>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</si>
  <si>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</si>
  <si>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</si>
  <si>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</si>
  <si>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三重県度会町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</si>
  <si>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</si>
  <si>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</si>
  <si>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</si>
  <si>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</si>
  <si>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</si>
  <si>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</si>
  <si>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</si>
  <si>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</si>
  <si>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</si>
  <si>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</si>
  <si>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</si>
  <si>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</si>
  <si>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</si>
  <si>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</si>
  <si>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</si>
  <si>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</si>
  <si>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</si>
  <si>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</si>
  <si>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</si>
  <si>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</si>
  <si>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</si>
  <si>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</si>
  <si>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</si>
  <si>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</si>
  <si>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</si>
  <si>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</si>
  <si>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</si>
  <si>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</si>
  <si>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</si>
  <si>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</si>
  <si>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</si>
  <si>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</si>
  <si>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</si>
  <si>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</si>
  <si>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</si>
  <si>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</si>
  <si>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</si>
  <si>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</si>
  <si>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</si>
  <si>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</si>
  <si>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</si>
  <si>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</si>
  <si>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</si>
  <si>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</si>
  <si>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</si>
  <si>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</si>
  <si>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</si>
  <si>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</si>
  <si>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</si>
  <si>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</si>
  <si>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</si>
  <si>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</si>
  <si>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</si>
  <si>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</si>
  <si>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</si>
  <si>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</si>
  <si>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</si>
  <si>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</si>
  <si>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</si>
  <si>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</si>
  <si>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</si>
  <si>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</si>
  <si>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</si>
  <si>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</si>
  <si>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</si>
  <si>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</si>
  <si>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</si>
  <si>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</si>
  <si>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</si>
  <si>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</si>
  <si>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</si>
  <si>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</si>
  <si>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</si>
  <si>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</si>
  <si>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</si>
  <si>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</si>
  <si>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</si>
  <si>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</si>
  <si>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</si>
  <si>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</si>
  <si>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</si>
  <si>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</si>
  <si>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</si>
  <si>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</si>
  <si>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</si>
  <si>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</si>
  <si>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</si>
  <si>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</si>
  <si>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</si>
  <si>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</si>
  <si>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</si>
  <si>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</si>
  <si>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</si>
  <si>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</si>
  <si>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</si>
  <si>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</si>
  <si>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</si>
  <si>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</si>
  <si>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</si>
  <si>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</si>
  <si>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</si>
  <si>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</si>
  <si>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</si>
  <si>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</si>
  <si>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</si>
  <si>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</si>
  <si>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</si>
  <si>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</si>
  <si>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</si>
  <si>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</si>
  <si>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</si>
  <si>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</si>
  <si>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</si>
  <si>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</si>
  <si>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</si>
  <si>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</si>
  <si>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</si>
  <si>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</si>
  <si>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</si>
  <si>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</si>
  <si>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</si>
  <si>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</si>
  <si>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</si>
  <si>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</si>
  <si>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</si>
  <si>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</si>
  <si>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</si>
  <si>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</si>
  <si>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</si>
  <si>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</si>
  <si>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</si>
  <si>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</si>
  <si>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</si>
  <si>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</si>
  <si>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</si>
  <si>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</si>
  <si>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</si>
  <si>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</si>
  <si>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</si>
  <si>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</si>
  <si>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</si>
  <si>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</si>
  <si>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</si>
  <si>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</si>
  <si>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</si>
  <si>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</si>
  <si>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</si>
  <si>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</si>
  <si>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</si>
  <si>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</si>
  <si>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</si>
  <si>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三重県度会町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</si>
  <si>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</si>
  <si>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</si>
  <si>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</si>
  <si>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</si>
  <si>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</si>
  <si>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</si>
  <si>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</si>
  <si>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</si>
  <si>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</si>
  <si>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</si>
  <si>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</si>
  <si>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</si>
  <si>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</si>
  <si>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</si>
  <si>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</si>
  <si>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</si>
  <si>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</si>
  <si>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</si>
  <si>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</si>
  <si>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</si>
  <si>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</si>
  <si>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</si>
  <si>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</si>
  <si>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</si>
  <si>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</si>
  <si>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</si>
  <si>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</si>
  <si>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</si>
  <si>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</si>
  <si>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</si>
  <si>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</si>
  <si>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</si>
  <si>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</si>
  <si>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</si>
  <si>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</si>
  <si>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</si>
  <si>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</si>
  <si>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</si>
  <si>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</si>
  <si>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</si>
  <si>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</si>
  <si>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</si>
  <si>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</si>
  <si>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</si>
  <si>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</si>
  <si>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</si>
  <si>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</si>
  <si>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</si>
  <si>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</si>
  <si>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</si>
  <si>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</si>
  <si>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</si>
  <si>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</si>
  <si>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</si>
  <si>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</si>
  <si>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</si>
  <si>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</si>
  <si>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</si>
  <si>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</si>
  <si>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</si>
  <si>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</si>
  <si>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</si>
  <si>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</si>
  <si>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</si>
  <si>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</si>
  <si>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</si>
  <si>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</si>
  <si>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</si>
  <si>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</si>
  <si>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</si>
  <si>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</si>
  <si>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</si>
  <si>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</si>
  <si>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</si>
  <si>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</si>
  <si>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</si>
  <si>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</si>
  <si>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</si>
  <si>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</si>
  <si>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</si>
  <si>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</si>
  <si>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</si>
  <si>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</si>
  <si>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</si>
  <si>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</si>
  <si>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</si>
  <si>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</si>
  <si>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</si>
  <si>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</si>
  <si>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</si>
  <si>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</si>
  <si>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</si>
  <si>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</si>
  <si>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</si>
  <si>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</si>
  <si>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</si>
  <si>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</si>
  <si>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</si>
  <si>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</si>
  <si>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</si>
  <si>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</si>
  <si>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</si>
  <si>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</si>
  <si>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</si>
  <si>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</si>
  <si>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</si>
  <si>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</si>
  <si>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</si>
  <si>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</si>
  <si>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</si>
  <si>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</si>
  <si>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</si>
  <si>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</si>
  <si>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</si>
  <si>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</si>
  <si>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</si>
  <si>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</si>
  <si>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</si>
  <si>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</si>
  <si>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</si>
  <si>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</si>
  <si>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</si>
  <si>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</si>
  <si>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</si>
  <si>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</si>
  <si>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</si>
  <si>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</si>
  <si>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</si>
  <si>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</si>
  <si>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</si>
  <si>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</si>
  <si>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</si>
  <si>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</si>
  <si>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</si>
  <si>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</si>
  <si>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</si>
  <si>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</si>
  <si>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</si>
  <si>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</si>
  <si>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</si>
  <si>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</si>
  <si>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</si>
  <si>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</si>
  <si>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</si>
  <si>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</si>
  <si>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</si>
  <si>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</si>
  <si>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</si>
  <si>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</si>
  <si>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</si>
  <si>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</si>
  <si>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</si>
  <si>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</si>
  <si>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</si>
  <si>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</si>
  <si>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</si>
  <si>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</si>
  <si>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</si>
  <si>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</si>
  <si>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</si>
  <si>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</si>
  <si>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</si>
  <si>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</si>
  <si>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</si>
  <si>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</si>
  <si>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</si>
  <si>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</si>
  <si>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</si>
  <si>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</si>
  <si>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</si>
  <si>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</si>
  <si>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</si>
  <si>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</si>
  <si>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</si>
  <si>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</si>
  <si>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</si>
  <si>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</si>
  <si>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</si>
  <si>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</si>
  <si>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</si>
  <si>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</si>
  <si>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</si>
  <si>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</si>
  <si>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</si>
  <si>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</si>
  <si>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</si>
  <si>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</si>
  <si>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</si>
  <si>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</si>
  <si>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</si>
  <si>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</si>
  <si>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</si>
  <si>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</si>
  <si>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</si>
  <si>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</si>
  <si>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</si>
  <si>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</si>
  <si>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</si>
  <si>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2.94</t>
  </si>
  <si>
    <t>一般会計</t>
  </si>
  <si>
    <t>水道事業会計</t>
  </si>
  <si>
    <t>国民健康保険特別会計</t>
  </si>
  <si>
    <t>介護保険特別会計</t>
  </si>
  <si>
    <t>介護サービス事業特別会計</t>
  </si>
  <si>
    <t>後期高齢者医療特別会計</t>
  </si>
  <si>
    <t>住宅新築資金等貸付事業特別会計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</si>
  <si>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</si>
  <si>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</si>
  <si>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</si>
  <si>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</si>
  <si>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</si>
  <si>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</si>
  <si>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</si>
  <si>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</si>
  <si>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</si>
  <si>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〇</t>
    <phoneticPr fontId="2"/>
  </si>
  <si>
    <t>度会土地開発公社</t>
    <rPh sb="0" eb="2">
      <t>ワタライ</t>
    </rPh>
    <rPh sb="2" eb="4">
      <t>トチ</t>
    </rPh>
    <rPh sb="4" eb="6">
      <t>カイハツ</t>
    </rPh>
    <rPh sb="6" eb="8">
      <t>コウシャ</t>
    </rPh>
    <phoneticPr fontId="2"/>
  </si>
  <si>
    <t>‐</t>
    <phoneticPr fontId="2"/>
  </si>
  <si>
    <t>わたらい老人福祉施設組合（一般会計）</t>
    <rPh sb="4" eb="6">
      <t>ロウジン</t>
    </rPh>
    <rPh sb="6" eb="8">
      <t>フクシ</t>
    </rPh>
    <rPh sb="8" eb="10">
      <t>シセツ</t>
    </rPh>
    <rPh sb="10" eb="12">
      <t>クミアイ</t>
    </rPh>
    <rPh sb="13" eb="15">
      <t>イッパン</t>
    </rPh>
    <rPh sb="15" eb="17">
      <t>カイケイ</t>
    </rPh>
    <phoneticPr fontId="2"/>
  </si>
  <si>
    <t>わたらい老人福祉施設組合（特別養護老人ホーム高砂寮特別会計）</t>
    <rPh sb="4" eb="6">
      <t>ロウジン</t>
    </rPh>
    <rPh sb="6" eb="8">
      <t>フクシ</t>
    </rPh>
    <rPh sb="8" eb="10">
      <t>シセツ</t>
    </rPh>
    <rPh sb="10" eb="12">
      <t>クミアイ</t>
    </rPh>
    <rPh sb="13" eb="15">
      <t>トクベツ</t>
    </rPh>
    <rPh sb="15" eb="17">
      <t>ヨウゴ</t>
    </rPh>
    <rPh sb="17" eb="19">
      <t>ロウジン</t>
    </rPh>
    <rPh sb="22" eb="25">
      <t>タカサゴリョウ</t>
    </rPh>
    <rPh sb="25" eb="27">
      <t>トクベツ</t>
    </rPh>
    <rPh sb="27" eb="29">
      <t>カイケイ</t>
    </rPh>
    <phoneticPr fontId="2"/>
  </si>
  <si>
    <t>わたらい老人福祉施設組合（指定通所事業所高砂寮特別会計）</t>
    <rPh sb="4" eb="6">
      <t>ロウジン</t>
    </rPh>
    <rPh sb="6" eb="8">
      <t>フクシ</t>
    </rPh>
    <rPh sb="8" eb="10">
      <t>シセツ</t>
    </rPh>
    <rPh sb="10" eb="12">
      <t>クミアイ</t>
    </rPh>
    <rPh sb="13" eb="15">
      <t>シテイ</t>
    </rPh>
    <rPh sb="15" eb="17">
      <t>ツウショ</t>
    </rPh>
    <rPh sb="17" eb="20">
      <t>ジギョウショ</t>
    </rPh>
    <rPh sb="20" eb="22">
      <t>タカサゴ</t>
    </rPh>
    <rPh sb="22" eb="23">
      <t>リョウ</t>
    </rPh>
    <rPh sb="23" eb="25">
      <t>トクベツ</t>
    </rPh>
    <rPh sb="25" eb="27">
      <t>カイケイ</t>
    </rPh>
    <phoneticPr fontId="2"/>
  </si>
  <si>
    <t>わたらい老人福祉施設組合（特別養護老人ホーム真砂寮特別会計）</t>
    <rPh sb="4" eb="6">
      <t>ロウジン</t>
    </rPh>
    <rPh sb="6" eb="8">
      <t>フクシ</t>
    </rPh>
    <rPh sb="8" eb="10">
      <t>シセツ</t>
    </rPh>
    <rPh sb="10" eb="12">
      <t>クミアイ</t>
    </rPh>
    <rPh sb="13" eb="15">
      <t>トクベツ</t>
    </rPh>
    <rPh sb="15" eb="17">
      <t>ヨウゴ</t>
    </rPh>
    <rPh sb="17" eb="19">
      <t>ロウジン</t>
    </rPh>
    <rPh sb="22" eb="24">
      <t>マサゴ</t>
    </rPh>
    <rPh sb="24" eb="25">
      <t>リョウ</t>
    </rPh>
    <rPh sb="25" eb="27">
      <t>トクベツ</t>
    </rPh>
    <rPh sb="27" eb="29">
      <t>カイケイ</t>
    </rPh>
    <phoneticPr fontId="2"/>
  </si>
  <si>
    <t>わたらい老人福祉施設組合（特別養護老人ホーム緑清苑特別会計）</t>
    <rPh sb="4" eb="6">
      <t>ロウジン</t>
    </rPh>
    <rPh sb="6" eb="8">
      <t>フクシ</t>
    </rPh>
    <rPh sb="8" eb="10">
      <t>シセツ</t>
    </rPh>
    <rPh sb="10" eb="12">
      <t>クミアイ</t>
    </rPh>
    <rPh sb="13" eb="15">
      <t>トクベツ</t>
    </rPh>
    <rPh sb="15" eb="17">
      <t>ヨウゴ</t>
    </rPh>
    <rPh sb="17" eb="19">
      <t>ロウジン</t>
    </rPh>
    <rPh sb="22" eb="23">
      <t>ミドリ</t>
    </rPh>
    <rPh sb="23" eb="24">
      <t>キヨシ</t>
    </rPh>
    <rPh sb="24" eb="25">
      <t>エン</t>
    </rPh>
    <rPh sb="25" eb="27">
      <t>トクベツ</t>
    </rPh>
    <rPh sb="27" eb="29">
      <t>カイケイ</t>
    </rPh>
    <phoneticPr fontId="2"/>
  </si>
  <si>
    <t>三重県市町総合事務組合（一般会計）</t>
    <rPh sb="0" eb="3">
      <t>ミエケン</t>
    </rPh>
    <rPh sb="3" eb="5">
      <t>シチョウ</t>
    </rPh>
    <rPh sb="5" eb="7">
      <t>ソウゴウ</t>
    </rPh>
    <rPh sb="7" eb="11">
      <t>ジムクミアイ</t>
    </rPh>
    <rPh sb="12" eb="14">
      <t>イッパン</t>
    </rPh>
    <rPh sb="14" eb="16">
      <t>カイケイ</t>
    </rPh>
    <phoneticPr fontId="2"/>
  </si>
  <si>
    <t>三重県市町総合事務組合（共同研修特別会計）</t>
    <rPh sb="0" eb="3">
      <t>ミエケン</t>
    </rPh>
    <rPh sb="3" eb="5">
      <t>シチョウ</t>
    </rPh>
    <rPh sb="5" eb="7">
      <t>ソウゴウ</t>
    </rPh>
    <rPh sb="7" eb="11">
      <t>ジムクミアイ</t>
    </rPh>
    <rPh sb="12" eb="14">
      <t>キョウドウ</t>
    </rPh>
    <rPh sb="14" eb="16">
      <t>ケンシュウ</t>
    </rPh>
    <rPh sb="16" eb="18">
      <t>トクベツ</t>
    </rPh>
    <rPh sb="18" eb="20">
      <t>カイケイ</t>
    </rPh>
    <phoneticPr fontId="2"/>
  </si>
  <si>
    <t>三重県市町総合事務組合（デジタル地図特別会計）</t>
    <rPh sb="0" eb="3">
      <t>ミエケン</t>
    </rPh>
    <rPh sb="3" eb="5">
      <t>シチョウ</t>
    </rPh>
    <rPh sb="5" eb="7">
      <t>ソウゴウ</t>
    </rPh>
    <rPh sb="7" eb="11">
      <t>ジムクミアイ</t>
    </rPh>
    <rPh sb="16" eb="18">
      <t>チズ</t>
    </rPh>
    <rPh sb="18" eb="20">
      <t>トクベツ</t>
    </rPh>
    <rPh sb="20" eb="22">
      <t>カイケイ</t>
    </rPh>
    <phoneticPr fontId="2"/>
  </si>
  <si>
    <t>三重県市町総合事務組合（物品特別会計）</t>
    <rPh sb="0" eb="3">
      <t>ミエケン</t>
    </rPh>
    <rPh sb="3" eb="5">
      <t>シチョウ</t>
    </rPh>
    <rPh sb="5" eb="7">
      <t>ソウゴウ</t>
    </rPh>
    <rPh sb="7" eb="11">
      <t>ジムクミアイ</t>
    </rPh>
    <rPh sb="12" eb="14">
      <t>ブッピン</t>
    </rPh>
    <rPh sb="14" eb="16">
      <t>トクベツ</t>
    </rPh>
    <rPh sb="16" eb="18">
      <t>カイケイ</t>
    </rPh>
    <phoneticPr fontId="2"/>
  </si>
  <si>
    <t>三重県市町総合事務組合（退職手当特別会計）</t>
    <rPh sb="0" eb="3">
      <t>ミエケン</t>
    </rPh>
    <rPh sb="3" eb="5">
      <t>シチョウ</t>
    </rPh>
    <rPh sb="5" eb="7">
      <t>ソウゴウ</t>
    </rPh>
    <rPh sb="7" eb="11">
      <t>ジムクミアイ</t>
    </rPh>
    <rPh sb="12" eb="14">
      <t>タイショク</t>
    </rPh>
    <rPh sb="14" eb="16">
      <t>テアテ</t>
    </rPh>
    <rPh sb="16" eb="18">
      <t>トクベツ</t>
    </rPh>
    <rPh sb="18" eb="20">
      <t>カイケイ</t>
    </rPh>
    <phoneticPr fontId="2"/>
  </si>
  <si>
    <t>三重県市町総合事務組合（消防救急無線特別会計）</t>
    <rPh sb="0" eb="3">
      <t>ミエケン</t>
    </rPh>
    <rPh sb="3" eb="5">
      <t>シチョウ</t>
    </rPh>
    <rPh sb="5" eb="7">
      <t>ソウゴウ</t>
    </rPh>
    <rPh sb="7" eb="11">
      <t>ジムクミアイ</t>
    </rPh>
    <rPh sb="12" eb="14">
      <t>ショウボウ</t>
    </rPh>
    <rPh sb="14" eb="16">
      <t>キュウキュウ</t>
    </rPh>
    <rPh sb="16" eb="18">
      <t>ムセン</t>
    </rPh>
    <rPh sb="18" eb="20">
      <t>トクベツ</t>
    </rPh>
    <rPh sb="20" eb="22">
      <t>カイケイ</t>
    </rPh>
    <phoneticPr fontId="2"/>
  </si>
  <si>
    <t>三重県市町総合事務組合（公平委員会特別会計）</t>
    <rPh sb="0" eb="3">
      <t>ミエケン</t>
    </rPh>
    <rPh sb="3" eb="5">
      <t>シチョウ</t>
    </rPh>
    <rPh sb="5" eb="7">
      <t>ソウゴウ</t>
    </rPh>
    <rPh sb="7" eb="11">
      <t>ジムクミアイ</t>
    </rPh>
    <rPh sb="12" eb="14">
      <t>コウヘイ</t>
    </rPh>
    <rPh sb="14" eb="17">
      <t>イインカイ</t>
    </rPh>
    <rPh sb="17" eb="19">
      <t>トクベツ</t>
    </rPh>
    <rPh sb="19" eb="21">
      <t>カイケイ</t>
    </rPh>
    <phoneticPr fontId="2"/>
  </si>
  <si>
    <t>度会広域連合（一般会計）</t>
    <rPh sb="0" eb="2">
      <t>ワタライ</t>
    </rPh>
    <rPh sb="2" eb="4">
      <t>コウイキ</t>
    </rPh>
    <rPh sb="4" eb="6">
      <t>レンゴウ</t>
    </rPh>
    <rPh sb="7" eb="9">
      <t>イッパン</t>
    </rPh>
    <rPh sb="9" eb="11">
      <t>カイケイ</t>
    </rPh>
    <phoneticPr fontId="2"/>
  </si>
  <si>
    <t>伊勢広域環境組合（一般会計）</t>
    <rPh sb="0" eb="2">
      <t>イセ</t>
    </rPh>
    <rPh sb="2" eb="4">
      <t>コウイキ</t>
    </rPh>
    <rPh sb="4" eb="6">
      <t>カンキョウ</t>
    </rPh>
    <rPh sb="6" eb="8">
      <t>クミアイ</t>
    </rPh>
    <rPh sb="9" eb="11">
      <t>イッパン</t>
    </rPh>
    <rPh sb="11" eb="13">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</si>
  <si>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</si>
  <si>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三重地方税管理回収機構（滞納整理拡充事業特別会計）</t>
    <rPh sb="0" eb="2">
      <t>ミエ</t>
    </rPh>
    <rPh sb="2" eb="5">
      <t>チホウゼイ</t>
    </rPh>
    <rPh sb="5" eb="7">
      <t>カンリ</t>
    </rPh>
    <rPh sb="7" eb="9">
      <t>カイシュウ</t>
    </rPh>
    <rPh sb="9" eb="11">
      <t>キコウ</t>
    </rPh>
    <rPh sb="12" eb="16">
      <t>タイノウセイリ</t>
    </rPh>
    <rPh sb="16" eb="18">
      <t>カクジュウ</t>
    </rPh>
    <rPh sb="18" eb="20">
      <t>ジギョウ</t>
    </rPh>
    <rPh sb="20" eb="22">
      <t>トクベツ</t>
    </rPh>
    <rPh sb="22" eb="24">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</si>
  <si>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</si>
  <si>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</si>
  <si>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</si>
  <si>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教育施設整備基金</t>
    <rPh sb="0" eb="2">
      <t>キョウイク</t>
    </rPh>
    <rPh sb="2" eb="4">
      <t>シセツ</t>
    </rPh>
    <rPh sb="4" eb="6">
      <t>セイビ</t>
    </rPh>
    <rPh sb="6" eb="8">
      <t>キキン</t>
    </rPh>
    <phoneticPr fontId="2"/>
  </si>
  <si>
    <t>まちづくり施設等整備基金</t>
    <rPh sb="5" eb="7">
      <t>シセツ</t>
    </rPh>
    <rPh sb="7" eb="8">
      <t>トウ</t>
    </rPh>
    <rPh sb="8" eb="10">
      <t>セイビ</t>
    </rPh>
    <rPh sb="10" eb="12">
      <t>キキン</t>
    </rPh>
    <phoneticPr fontId="2"/>
  </si>
  <si>
    <t>公園施設保全管理基金</t>
    <rPh sb="0" eb="2">
      <t>コウエン</t>
    </rPh>
    <rPh sb="2" eb="4">
      <t>シセツ</t>
    </rPh>
    <rPh sb="4" eb="6">
      <t>ホゼン</t>
    </rPh>
    <rPh sb="6" eb="8">
      <t>カンリ</t>
    </rPh>
    <rPh sb="8" eb="10">
      <t>キキン</t>
    </rPh>
    <phoneticPr fontId="2"/>
  </si>
  <si>
    <t>ふるさと応援基金</t>
    <rPh sb="4" eb="6">
      <t>オウエン</t>
    </rPh>
    <rPh sb="6" eb="8">
      <t>キキン</t>
    </rPh>
    <phoneticPr fontId="2"/>
  </si>
  <si>
    <t>森林環境譲与税基金</t>
    <rPh sb="0" eb="2">
      <t>シンリン</t>
    </rPh>
    <rPh sb="2" eb="4">
      <t>カンキョウ</t>
    </rPh>
    <rPh sb="4" eb="7">
      <t>ジョウヨゼイ</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</si>
</sst>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FD35-4309-9BC3-B32C7AC91A0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39155</c:v>
                </c:pt>
                <c:pt idx="1">
                  <c:v>54594</c:v>
                </c:pt>
                <c:pt idx="2">
                  <c:v>46001</c:v>
                </c:pt>
                <c:pt idx="3">
                  <c:v>101264</c:v>
                </c:pt>
                <c:pt idx="4">
                  <c:v>61485</c:v>
                </c:pt>
              </c:numCache>
            </c:numRef>
          </c:val>
          <c:smooth val="0"/>
          <c:extLst>
            <c:ext xmlns:c16="http://schemas.microsoft.com/office/drawing/2014/chart" uri="{C3380CC4-5D6E-409C-BE32-E72D297353CC}">
              <c16:uniqueId val="{00000001-FD35-4309-9BC3-B32C7AC91A0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3.54</c:v>
                </c:pt>
                <c:pt idx="1">
                  <c:v>4.97</c:v>
                </c:pt>
                <c:pt idx="2">
                  <c:v>5.75</c:v>
                </c:pt>
                <c:pt idx="3">
                  <c:v>5.48</c:v>
                </c:pt>
                <c:pt idx="4">
                  <c:v>5.18</c:v>
                </c:pt>
              </c:numCache>
            </c:numRef>
          </c:val>
          <c:extLst>
            <c:ext xmlns:c16="http://schemas.microsoft.com/office/drawing/2014/chart" uri="{C3380CC4-5D6E-409C-BE32-E72D297353CC}">
              <c16:uniqueId val="{00000000-8F25-4BE6-AA18-A0BD572A3E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50.17</c:v>
                </c:pt>
                <c:pt idx="1">
                  <c:v>49.36</c:v>
                </c:pt>
                <c:pt idx="2">
                  <c:v>46.43</c:v>
                </c:pt>
                <c:pt idx="3">
                  <c:v>50.09</c:v>
                </c:pt>
                <c:pt idx="4">
                  <c:v>56.3</c:v>
                </c:pt>
              </c:numCache>
            </c:numRef>
          </c:val>
          <c:extLst>
            <c:ext xmlns:c16="http://schemas.microsoft.com/office/drawing/2014/chart" uri="{C3380CC4-5D6E-409C-BE32-E72D297353CC}">
              <c16:uniqueId val="{00000001-8F25-4BE6-AA18-A0BD572A3E2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-2.94</c:v>
                </c:pt>
                <c:pt idx="1">
                  <c:v>0.55000000000000004</c:v>
                </c:pt>
                <c:pt idx="2">
                  <c:v>2.02</c:v>
                </c:pt>
                <c:pt idx="3">
                  <c:v>7.88</c:v>
                </c:pt>
                <c:pt idx="4">
                  <c:v>4.4400000000000004</c:v>
                </c:pt>
              </c:numCache>
            </c:numRef>
          </c:val>
          <c:smooth val="0"/>
          <c:extLst>
            <c:ext xmlns:c16="http://schemas.microsoft.com/office/drawing/2014/chart" uri="{C3380CC4-5D6E-409C-BE32-E72D297353CC}">
              <c16:uniqueId val="{00000002-8F25-4BE6-AA18-A0BD572A3E2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0.02</c:v>
                </c:pt>
                <c:pt idx="4">
                  <c:v>#N/A</c:v>
                </c:pt>
                <c:pt idx="5">
                  <c:v>0.04</c:v>
                </c:pt>
                <c:pt idx="6">
                  <c:v>#N/A</c:v>
                </c:pt>
                <c:pt idx="7">
                  <c:v>0.02</c:v>
                </c:pt>
                <c:pt idx="8">
                  <c:v>0</c:v>
                </c:pt>
                <c:pt idx="9">
                  <c:v>0</c:v>
                </c:pt>
              </c:numCache>
            </c:numRef>
          </c:val>
          <c:extLst>
            <c:ext xmlns:c16="http://schemas.microsoft.com/office/drawing/2014/chart" uri="{C3380CC4-5D6E-409C-BE32-E72D297353CC}">
              <c16:uniqueId val="{00000000-0ED1-49E7-AE1C-C113718A21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D1-49E7-AE1C-C113718A21B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ED1-49E7-AE1C-C113718A21B7}"/>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0.03</c:v>
                </c:pt>
                <c:pt idx="6">
                  <c:v>#N/A</c:v>
                </c:pt>
                <c:pt idx="7">
                  <c:v>0.02</c:v>
                </c:pt>
                <c:pt idx="8">
                  <c:v>#N/A</c:v>
                </c:pt>
                <c:pt idx="9">
                  <c:v>0</c:v>
                </c:pt>
              </c:numCache>
            </c:numRef>
          </c:val>
          <c:extLst>
            <c:ext xmlns:c16="http://schemas.microsoft.com/office/drawing/2014/chart" uri="{C3380CC4-5D6E-409C-BE32-E72D297353CC}">
              <c16:uniqueId val="{00000003-0ED1-49E7-AE1C-C113718A21B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0.01</c:v>
                </c:pt>
                <c:pt idx="4">
                  <c:v>#N/A</c:v>
                </c:pt>
                <c:pt idx="5">
                  <c:v>0.05</c:v>
                </c:pt>
                <c:pt idx="6">
                  <c:v>#N/A</c:v>
                </c:pt>
                <c:pt idx="7">
                  <c:v>0</c:v>
                </c:pt>
                <c:pt idx="8">
                  <c:v>#N/A</c:v>
                </c:pt>
                <c:pt idx="9">
                  <c:v>0</c:v>
                </c:pt>
              </c:numCache>
            </c:numRef>
          </c:val>
          <c:extLst>
            <c:ext xmlns:c16="http://schemas.microsoft.com/office/drawing/2014/chart" uri="{C3380CC4-5D6E-409C-BE32-E72D297353CC}">
              <c16:uniqueId val="{00000004-0ED1-49E7-AE1C-C113718A21B7}"/>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0.18</c:v>
                </c:pt>
                <c:pt idx="2">
                  <c:v>#N/A</c:v>
                </c:pt>
                <c:pt idx="3">
                  <c:v>0.2</c:v>
                </c:pt>
                <c:pt idx="4">
                  <c:v>#N/A</c:v>
                </c:pt>
                <c:pt idx="5">
                  <c:v>0.21</c:v>
                </c:pt>
                <c:pt idx="6">
                  <c:v>#N/A</c:v>
                </c:pt>
                <c:pt idx="7">
                  <c:v>0.2</c:v>
                </c:pt>
                <c:pt idx="8">
                  <c:v>#N/A</c:v>
                </c:pt>
                <c:pt idx="9">
                  <c:v>0.22</c:v>
                </c:pt>
              </c:numCache>
            </c:numRef>
          </c:val>
          <c:extLst>
            <c:ext xmlns:c16="http://schemas.microsoft.com/office/drawing/2014/chart" uri="{C3380CC4-5D6E-409C-BE32-E72D297353CC}">
              <c16:uniqueId val="{00000005-0ED1-49E7-AE1C-C113718A21B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c:v>
                </c:pt>
                <c:pt idx="2">
                  <c:v>#N/A</c:v>
                </c:pt>
                <c:pt idx="3">
                  <c:v>2.1</c:v>
                </c:pt>
                <c:pt idx="4">
                  <c:v>#N/A</c:v>
                </c:pt>
                <c:pt idx="5">
                  <c:v>0.3</c:v>
                </c:pt>
                <c:pt idx="6">
                  <c:v>#N/A</c:v>
                </c:pt>
                <c:pt idx="7">
                  <c:v>0.5</c:v>
                </c:pt>
                <c:pt idx="8">
                  <c:v>#N/A</c:v>
                </c:pt>
                <c:pt idx="9">
                  <c:v>1.01</c:v>
                </c:pt>
              </c:numCache>
            </c:numRef>
          </c:val>
          <c:extLst>
            <c:ext xmlns:c16="http://schemas.microsoft.com/office/drawing/2014/chart" uri="{C3380CC4-5D6E-409C-BE32-E72D297353CC}">
              <c16:uniqueId val="{00000006-0ED1-49E7-AE1C-C113718A21B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2.48</c:v>
                </c:pt>
                <c:pt idx="2">
                  <c:v>#N/A</c:v>
                </c:pt>
                <c:pt idx="3">
                  <c:v>2.2999999999999998</c:v>
                </c:pt>
                <c:pt idx="4">
                  <c:v>#N/A</c:v>
                </c:pt>
                <c:pt idx="5">
                  <c:v>3.07</c:v>
                </c:pt>
                <c:pt idx="6">
                  <c:v>#N/A</c:v>
                </c:pt>
                <c:pt idx="7">
                  <c:v>3.94</c:v>
                </c:pt>
                <c:pt idx="8">
                  <c:v>#N/A</c:v>
                </c:pt>
                <c:pt idx="9">
                  <c:v>3.24</c:v>
                </c:pt>
              </c:numCache>
            </c:numRef>
          </c:val>
          <c:extLst>
            <c:ext xmlns:c16="http://schemas.microsoft.com/office/drawing/2014/chart" uri="{C3380CC4-5D6E-409C-BE32-E72D297353CC}">
              <c16:uniqueId val="{00000007-0ED1-49E7-AE1C-C113718A21B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2.2799999999999998</c:v>
                </c:pt>
                <c:pt idx="2">
                  <c:v>#N/A</c:v>
                </c:pt>
                <c:pt idx="3">
                  <c:v>2.31</c:v>
                </c:pt>
                <c:pt idx="4">
                  <c:v>#N/A</c:v>
                </c:pt>
                <c:pt idx="5">
                  <c:v>2.99</c:v>
                </c:pt>
                <c:pt idx="6">
                  <c:v>#N/A</c:v>
                </c:pt>
                <c:pt idx="7">
                  <c:v>3.55</c:v>
                </c:pt>
                <c:pt idx="8">
                  <c:v>#N/A</c:v>
                </c:pt>
                <c:pt idx="9">
                  <c:v>4.22</c:v>
                </c:pt>
              </c:numCache>
            </c:numRef>
          </c:val>
          <c:extLst>
            <c:ext xmlns:c16="http://schemas.microsoft.com/office/drawing/2014/chart" uri="{C3380CC4-5D6E-409C-BE32-E72D297353CC}">
              <c16:uniqueId val="{00000008-0ED1-49E7-AE1C-C113718A21B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3.48</c:v>
                </c:pt>
                <c:pt idx="2">
                  <c:v>#N/A</c:v>
                </c:pt>
                <c:pt idx="3">
                  <c:v>4.93</c:v>
                </c:pt>
                <c:pt idx="4">
                  <c:v>#N/A</c:v>
                </c:pt>
                <c:pt idx="5">
                  <c:v>5.66</c:v>
                </c:pt>
                <c:pt idx="6">
                  <c:v>#N/A</c:v>
                </c:pt>
                <c:pt idx="7">
                  <c:v>5.42</c:v>
                </c:pt>
                <c:pt idx="8">
                  <c:v>#N/A</c:v>
                </c:pt>
                <c:pt idx="9">
                  <c:v>5.18</c:v>
                </c:pt>
              </c:numCache>
            </c:numRef>
          </c:val>
          <c:extLst>
            <c:ext xmlns:c16="http://schemas.microsoft.com/office/drawing/2014/chart" uri="{C3380CC4-5D6E-409C-BE32-E72D297353CC}">
              <c16:uniqueId val="{00000009-0ED1-49E7-AE1C-C113718A21B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259</c:v>
                </c:pt>
                <c:pt idx="5">
                  <c:v>268</c:v>
                </c:pt>
                <c:pt idx="8">
                  <c:v>269</c:v>
                </c:pt>
                <c:pt idx="11">
                  <c:v>264</c:v>
                </c:pt>
                <c:pt idx="14">
                  <c:v>253</c:v>
                </c:pt>
              </c:numCache>
            </c:numRef>
          </c:val>
          <c:extLst>
            <c:ext xmlns:c16="http://schemas.microsoft.com/office/drawing/2014/chart" uri="{C3380CC4-5D6E-409C-BE32-E72D297353CC}">
              <c16:uniqueId val="{00000000-4799-4C77-8BFC-0F3B36A882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799-4C77-8BFC-0F3B36A882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799-4C77-8BFC-0F3B36A882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c:v>
                </c:pt>
                <c:pt idx="3">
                  <c:v>0</c:v>
                </c:pt>
                <c:pt idx="6">
                  <c:v>12</c:v>
                </c:pt>
                <c:pt idx="9">
                  <c:v>11</c:v>
                </c:pt>
                <c:pt idx="12">
                  <c:v>11</c:v>
                </c:pt>
              </c:numCache>
            </c:numRef>
          </c:val>
          <c:extLst>
            <c:ext xmlns:c16="http://schemas.microsoft.com/office/drawing/2014/chart" uri="{C3380CC4-5D6E-409C-BE32-E72D297353CC}">
              <c16:uniqueId val="{00000003-4799-4C77-8BFC-0F3B36A882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c:v>
                </c:pt>
                <c:pt idx="3">
                  <c:v>19</c:v>
                </c:pt>
                <c:pt idx="6">
                  <c:v>29</c:v>
                </c:pt>
                <c:pt idx="9">
                  <c:v>41</c:v>
                </c:pt>
                <c:pt idx="12">
                  <c:v>69</c:v>
                </c:pt>
              </c:numCache>
            </c:numRef>
          </c:val>
          <c:extLst>
            <c:ext xmlns:c16="http://schemas.microsoft.com/office/drawing/2014/chart" uri="{C3380CC4-5D6E-409C-BE32-E72D297353CC}">
              <c16:uniqueId val="{00000004-4799-4C77-8BFC-0F3B36A882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21</c:v>
                </c:pt>
                <c:pt idx="6">
                  <c:v>0</c:v>
                </c:pt>
                <c:pt idx="9">
                  <c:v>0</c:v>
                </c:pt>
                <c:pt idx="12">
                  <c:v>0</c:v>
                </c:pt>
              </c:numCache>
            </c:numRef>
          </c:val>
          <c:extLst>
            <c:ext xmlns:c16="http://schemas.microsoft.com/office/drawing/2014/chart" uri="{C3380CC4-5D6E-409C-BE32-E72D297353CC}">
              <c16:uniqueId val="{00000005-4799-4C77-8BFC-0F3B36A882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99-4C77-8BFC-0F3B36A882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314</c:v>
                </c:pt>
                <c:pt idx="3">
                  <c:v>317</c:v>
                </c:pt>
                <c:pt idx="6">
                  <c:v>318</c:v>
                </c:pt>
                <c:pt idx="9">
                  <c:v>319</c:v>
                </c:pt>
                <c:pt idx="12">
                  <c:v>318</c:v>
                </c:pt>
              </c:numCache>
            </c:numRef>
          </c:val>
          <c:extLst>
            <c:ext xmlns:c16="http://schemas.microsoft.com/office/drawing/2014/chart" uri="{C3380CC4-5D6E-409C-BE32-E72D297353CC}">
              <c16:uniqueId val="{00000007-4799-4C77-8BFC-0F3B36A882F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98</c:v>
                </c:pt>
                <c:pt idx="2">
                  <c:v>#N/A</c:v>
                </c:pt>
                <c:pt idx="3">
                  <c:v>#N/A</c:v>
                </c:pt>
                <c:pt idx="4">
                  <c:v>89</c:v>
                </c:pt>
                <c:pt idx="5">
                  <c:v>#N/A</c:v>
                </c:pt>
                <c:pt idx="6">
                  <c:v>#N/A</c:v>
                </c:pt>
                <c:pt idx="7">
                  <c:v>90</c:v>
                </c:pt>
                <c:pt idx="8">
                  <c:v>#N/A</c:v>
                </c:pt>
                <c:pt idx="9">
                  <c:v>#N/A</c:v>
                </c:pt>
                <c:pt idx="10">
                  <c:v>107</c:v>
                </c:pt>
                <c:pt idx="11">
                  <c:v>#N/A</c:v>
                </c:pt>
                <c:pt idx="12">
                  <c:v>#N/A</c:v>
                </c:pt>
                <c:pt idx="13">
                  <c:v>145</c:v>
                </c:pt>
                <c:pt idx="14">
                  <c:v>#N/A</c:v>
                </c:pt>
              </c:numCache>
            </c:numRef>
          </c:val>
          <c:smooth val="0"/>
          <c:extLst>
            <c:ext xmlns:c16="http://schemas.microsoft.com/office/drawing/2014/chart" uri="{C3380CC4-5D6E-409C-BE32-E72D297353CC}">
              <c16:uniqueId val="{00000008-4799-4C77-8BFC-0F3B36A882F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2493</c:v>
                </c:pt>
                <c:pt idx="5">
                  <c:v>2338</c:v>
                </c:pt>
                <c:pt idx="8">
                  <c:v>2348</c:v>
                </c:pt>
                <c:pt idx="11">
                  <c:v>2248</c:v>
                </c:pt>
                <c:pt idx="14">
                  <c:v>2117</c:v>
                </c:pt>
              </c:numCache>
            </c:numRef>
          </c:val>
          <c:extLst>
            <c:ext xmlns:c16="http://schemas.microsoft.com/office/drawing/2014/chart" uri="{C3380CC4-5D6E-409C-BE32-E72D297353CC}">
              <c16:uniqueId val="{00000000-B2FB-40A8-9B14-1E188213E8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2FB-40A8-9B14-1E188213E8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3089</c:v>
                </c:pt>
                <c:pt idx="5">
                  <c:v>3141</c:v>
                </c:pt>
                <c:pt idx="8">
                  <c:v>3334</c:v>
                </c:pt>
                <c:pt idx="11">
                  <c:v>3749</c:v>
                </c:pt>
                <c:pt idx="14">
                  <c:v>4042</c:v>
                </c:pt>
              </c:numCache>
            </c:numRef>
          </c:val>
          <c:extLst>
            <c:ext xmlns:c16="http://schemas.microsoft.com/office/drawing/2014/chart" uri="{C3380CC4-5D6E-409C-BE32-E72D297353CC}">
              <c16:uniqueId val="{00000002-B2FB-40A8-9B14-1E188213E8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FB-40A8-9B14-1E188213E8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FB-40A8-9B14-1E188213E8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FB-40A8-9B14-1E188213E8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585</c:v>
                </c:pt>
                <c:pt idx="3">
                  <c:v>563</c:v>
                </c:pt>
                <c:pt idx="6">
                  <c:v>531</c:v>
                </c:pt>
                <c:pt idx="9">
                  <c:v>518</c:v>
                </c:pt>
                <c:pt idx="12">
                  <c:v>476</c:v>
                </c:pt>
              </c:numCache>
            </c:numRef>
          </c:val>
          <c:extLst>
            <c:ext xmlns:c16="http://schemas.microsoft.com/office/drawing/2014/chart" uri="{C3380CC4-5D6E-409C-BE32-E72D297353CC}">
              <c16:uniqueId val="{00000006-B2FB-40A8-9B14-1E188213E8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95</c:v>
                </c:pt>
                <c:pt idx="3">
                  <c:v>79</c:v>
                </c:pt>
                <c:pt idx="6">
                  <c:v>68</c:v>
                </c:pt>
                <c:pt idx="9">
                  <c:v>58</c:v>
                </c:pt>
                <c:pt idx="12">
                  <c:v>46</c:v>
                </c:pt>
              </c:numCache>
            </c:numRef>
          </c:val>
          <c:extLst>
            <c:ext xmlns:c16="http://schemas.microsoft.com/office/drawing/2014/chart" uri="{C3380CC4-5D6E-409C-BE32-E72D297353CC}">
              <c16:uniqueId val="{00000007-B2FB-40A8-9B14-1E188213E8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639</c:v>
                </c:pt>
                <c:pt idx="3">
                  <c:v>631</c:v>
                </c:pt>
                <c:pt idx="6">
                  <c:v>686</c:v>
                </c:pt>
                <c:pt idx="9">
                  <c:v>704</c:v>
                </c:pt>
                <c:pt idx="12">
                  <c:v>754</c:v>
                </c:pt>
              </c:numCache>
            </c:numRef>
          </c:val>
          <c:extLst>
            <c:ext xmlns:c16="http://schemas.microsoft.com/office/drawing/2014/chart" uri="{C3380CC4-5D6E-409C-BE32-E72D297353CC}">
              <c16:uniqueId val="{00000008-B2FB-40A8-9B14-1E188213E8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2FB-40A8-9B14-1E188213E8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2999</c:v>
                </c:pt>
                <c:pt idx="3">
                  <c:v>2922</c:v>
                </c:pt>
                <c:pt idx="6">
                  <c:v>2830</c:v>
                </c:pt>
                <c:pt idx="9">
                  <c:v>3016</c:v>
                </c:pt>
                <c:pt idx="12">
                  <c:v>2842</c:v>
                </c:pt>
              </c:numCache>
            </c:numRef>
          </c:val>
          <c:extLst>
            <c:ext xmlns:c16="http://schemas.microsoft.com/office/drawing/2014/chart" uri="{C3380CC4-5D6E-409C-BE32-E72D297353CC}">
              <c16:uniqueId val="{0000000A-B2FB-40A8-9B14-1E188213E87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2FB-40A8-9B14-1E188213E87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1329</c:v>
                </c:pt>
                <c:pt idx="1">
                  <c:v>1568</c:v>
                </c:pt>
                <c:pt idx="2">
                  <c:v>1718</c:v>
                </c:pt>
              </c:numCache>
            </c:numRef>
          </c:val>
          <c:extLst>
            <c:ext xmlns:c16="http://schemas.microsoft.com/office/drawing/2014/chart" uri="{C3380CC4-5D6E-409C-BE32-E72D297353CC}">
              <c16:uniqueId val="{00000000-4162-45C7-95CB-3A46BDBBE0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393</c:v>
                </c:pt>
                <c:pt idx="1">
                  <c:v>398</c:v>
                </c:pt>
                <c:pt idx="2">
                  <c:v>403</c:v>
                </c:pt>
              </c:numCache>
            </c:numRef>
          </c:val>
          <c:extLst>
            <c:ext xmlns:c16="http://schemas.microsoft.com/office/drawing/2014/chart" uri="{C3380CC4-5D6E-409C-BE32-E72D297353CC}">
              <c16:uniqueId val="{00000001-4162-45C7-95CB-3A46BDBBE0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1267</c:v>
                </c:pt>
                <c:pt idx="1">
                  <c:v>1438</c:v>
                </c:pt>
                <c:pt idx="2">
                  <c:v>1576</c:v>
                </c:pt>
              </c:numCache>
            </c:numRef>
          </c:val>
          <c:extLst>
            <c:ext xmlns:c16="http://schemas.microsoft.com/office/drawing/2014/chart" uri="{C3380CC4-5D6E-409C-BE32-E72D297353CC}">
              <c16:uniqueId val="{00000002-4162-45C7-95CB-3A46BDBBE0F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元利償還金は</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横ばい</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の状況</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にあるが、</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公営企業債の元利償還金に対する繰入金は、水道施設の耐震化事業に伴い、</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当年度大幅に増加し、</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当面は</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この傾向が続くと思われる。</a:t>
          </a:r>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近年、算入公債費も減少傾向にあることから、財政措置の有利な事業の活用を一層意識していきたい。</a:t>
          </a:r>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左表中の正誤</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満期一括償還地方債に係る年度割相当額「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当年度は、償還額が新たな発行額を上回り、地方債現在高は減少した。また、普通交付税の追加交付等も影響し、基金への積み増しにより充当可能財源を保持することができたため、将来負担比率の分子はマイナスを維持できている。</a:t>
          </a:r>
        </a:p>
        <a:p>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今後、大規模事業により町債発行額の増大が見込まれるが、交付税措置見込額を考慮した適正管理に努めていく。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三重県度会町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当年度は、普通交付税の追加交付も影響し、適切な財源確保や歳出の精査により、その他特定目的基金を除き、財政調整基金及び減災基金では計画的に積み増すことができ、基金全体として</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293</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徴収率の向上や使用料の適正化、また、ふるさと納税制度の活用など、自主財源の歳入確保を講じるとともに、過度に基金の取崩しに依存することのないような財政の健全化に努め、計画的な基金運営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・教育施設整備基金：町教育関係の施設整備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・まちづくり施設等整備基金：まちづくり施設等の整備、充実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・公園施設保全管理基金：公園及び公園類似施設の良好な保全管理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・ふるさと応援基金：持続可能なまちづくりの財源として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・森林環境譲与税基金：森林整備、木材利用等の促進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条例規定分の積立、廃校利用に関する財産処分承認条件の積立、将来的な校舎更新のための臨時積立による増加。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・まちづくり施設等整備基金：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条例規定分の積立による増加。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・公園施設保全管理基金：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プール施設更新事業充当による減少。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ふるさと納税寄附金の増加による積立増加。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林道橋梁修繕事業充当による減少。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条例規定分による積立のほか、事業目的に応じた積み増しや充当など計画的な基金運用を目指す。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適切な財源確保や歳出の精査により、取崩しを行うことなく、積み増しが出来た。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業務の効率化、事業の取捨選択を行い、今後も災害への備えや緊急な財政需要に対応するため、同水準の残高を維持していく。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条例規定積立分の増加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大規模な災害や経済事情の変動など特殊要因により財源が著しく不足する場合に、地方債の償還に充てられるよう基金の維持を図る。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7,806
7,756
134.98
4,615,409
4,443,700
158,155
3,050,673
2,842,356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雇用先となるような町内企業も乏しく、財政基盤も脆弱であるため、類似団体平均より恒常的に下回っていたが、近年では再生可能エネルギー事業に伴う固定資産税増収などから、ほぼ同水準にある。</a:t>
          </a:r>
        </a:p>
        <a:p>
          <a:r>
            <a:rPr kumimoji="1" lang="ja-JP" altLang="en-US" sz="1300">
              <a:latin typeface="ＭＳ Ｐゴシック" panose="020B0600070205080204" pitchFamily="50" charset="-128"/>
              <a:ea typeface="ＭＳ Ｐゴシック" panose="020B0600070205080204" pitchFamily="50" charset="-128"/>
            </a:rPr>
            <a:t>　今後、高齢化に伴う扶助費の増大や公債費の高水準期を迎えるにあたり、これまで以上に事業の取捨選択を進め、財政の健全化に努めていく。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119239</xdr:rowOff>
    </xdr:to>
    <xdr:cxnSp macro="">
      <xdr:nvCxnSpPr>
        <xdr:cNvPr id="68" name="直線コネクタ 67"/>
        <xdr:cNvCxnSpPr/>
      </xdr:nvCxnSpPr>
      <xdr:spPr>
        <a:xfrm>
          <a:off x="4114800" y="732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119239</xdr:rowOff>
    </xdr:to>
    <xdr:cxnSp macro="">
      <xdr:nvCxnSpPr>
        <xdr:cNvPr id="71" name="直線コネクタ 70"/>
        <xdr:cNvCxnSpPr/>
      </xdr:nvCxnSpPr>
      <xdr:spPr>
        <a:xfrm>
          <a:off x="3225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132645</xdr:rowOff>
    </xdr:to>
    <xdr:cxnSp macro="">
      <xdr:nvCxnSpPr>
        <xdr:cNvPr id="74" name="直線コネクタ 73"/>
        <xdr:cNvCxnSpPr/>
      </xdr:nvCxnSpPr>
      <xdr:spPr>
        <a:xfrm flipV="1">
          <a:off x="2336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7" name="直線コネクタ 76"/>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7" name="楕円 86"/>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84966</xdr:rowOff>
    </xdr:from>
    <xdr:ext cx="762000" cy="259045"/>
    <xdr:sp macro="" textlink="">
      <xdr:nvSpPr>
        <xdr:cNvPr id="88" name="財政力該当値テキスト"/>
        <xdr:cNvSpPr txBox="1"/>
      </xdr:nvSpPr>
      <xdr:spPr>
        <a:xfrm>
          <a:off x="50419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89" name="楕円 88"/>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90" name="テキスト ボックス 89"/>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1" name="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2" name="テキスト ボックス 91"/>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3" name="楕円 92"/>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4" name="テキスト ボックス 93"/>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5" name="楕円 94"/>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6" name="テキスト ボックス 95"/>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地方税はもとより、普通交付税や地方特例交付金の減額に伴い、経常一般財源が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％減となったことに加え、物件費や繰出金の増加により、前年度比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％上昇した。</a:t>
          </a:r>
        </a:p>
        <a:p>
          <a:r>
            <a:rPr kumimoji="1" lang="ja-JP" altLang="en-US" sz="1300">
              <a:latin typeface="ＭＳ Ｐゴシック" panose="020B0600070205080204" pitchFamily="50" charset="-128"/>
              <a:ea typeface="ＭＳ Ｐゴシック" panose="020B0600070205080204" pitchFamily="50" charset="-128"/>
            </a:rPr>
            <a:t>　今後、扶助費や公債費の増大が懸念されるが、歳入の確保と歳出の抑制に努め、弾力性のある財政運営を目指す。</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165481</xdr:rowOff>
    </xdr:from>
    <xdr:to>
      <xdr:col>23</xdr:col>
      <xdr:colOff>133350</xdr:colOff>
      <xdr:row>60</xdr:row>
      <xdr:rowOff>27813</xdr:rowOff>
    </xdr:to>
    <xdr:cxnSp macro="">
      <xdr:nvCxnSpPr>
        <xdr:cNvPr id="129" name="直線コネクタ 128"/>
        <xdr:cNvCxnSpPr/>
      </xdr:nvCxnSpPr>
      <xdr:spPr>
        <a:xfrm>
          <a:off x="4114800" y="10281031"/>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165481</xdr:rowOff>
    </xdr:from>
    <xdr:to>
      <xdr:col>19</xdr:col>
      <xdr:colOff>133350</xdr:colOff>
      <xdr:row>60</xdr:row>
      <xdr:rowOff>1270</xdr:rowOff>
    </xdr:to>
    <xdr:cxnSp macro="">
      <xdr:nvCxnSpPr>
        <xdr:cNvPr id="132" name="直線コネクタ 131"/>
        <xdr:cNvCxnSpPr/>
      </xdr:nvCxnSpPr>
      <xdr:spPr>
        <a:xfrm flipV="1">
          <a:off x="3225800" y="1028103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1270</xdr:rowOff>
    </xdr:from>
    <xdr:to>
      <xdr:col>15</xdr:col>
      <xdr:colOff>82550</xdr:colOff>
      <xdr:row>60</xdr:row>
      <xdr:rowOff>131572</xdr:rowOff>
    </xdr:to>
    <xdr:cxnSp macro="">
      <xdr:nvCxnSpPr>
        <xdr:cNvPr id="135" name="直線コネクタ 134"/>
        <xdr:cNvCxnSpPr/>
      </xdr:nvCxnSpPr>
      <xdr:spPr>
        <a:xfrm flipV="1">
          <a:off x="2336800" y="1028827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131572</xdr:rowOff>
    </xdr:from>
    <xdr:to>
      <xdr:col>11</xdr:col>
      <xdr:colOff>31750</xdr:colOff>
      <xdr:row>61</xdr:row>
      <xdr:rowOff>124206</xdr:rowOff>
    </xdr:to>
    <xdr:cxnSp macro="">
      <xdr:nvCxnSpPr>
        <xdr:cNvPr id="138" name="直線コネクタ 137"/>
        <xdr:cNvCxnSpPr/>
      </xdr:nvCxnSpPr>
      <xdr:spPr>
        <a:xfrm flipV="1">
          <a:off x="1447800" y="1041857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148463</xdr:rowOff>
    </xdr:from>
    <xdr:to>
      <xdr:col>23</xdr:col>
      <xdr:colOff>184150</xdr:colOff>
      <xdr:row>60</xdr:row>
      <xdr:rowOff>78613</xdr:rowOff>
    </xdr:to>
    <xdr:sp macro="" textlink="">
      <xdr:nvSpPr>
        <xdr:cNvPr id="148" name="楕円 147"/>
        <xdr:cNvSpPr/>
      </xdr:nvSpPr>
      <xdr:spPr>
        <a:xfrm>
          <a:off x="4902200" y="102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164990</xdr:rowOff>
    </xdr:from>
    <xdr:ext cx="762000" cy="259045"/>
    <xdr:sp macro="" textlink="">
      <xdr:nvSpPr>
        <xdr:cNvPr id="149" name="財政構造の弾力性該当値テキスト"/>
        <xdr:cNvSpPr txBox="1"/>
      </xdr:nvSpPr>
      <xdr:spPr>
        <a:xfrm>
          <a:off x="5041900" y="1010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114681</xdr:rowOff>
    </xdr:from>
    <xdr:to>
      <xdr:col>19</xdr:col>
      <xdr:colOff>184150</xdr:colOff>
      <xdr:row>60</xdr:row>
      <xdr:rowOff>44831</xdr:rowOff>
    </xdr:to>
    <xdr:sp macro="" textlink="">
      <xdr:nvSpPr>
        <xdr:cNvPr id="150" name="楕円 149"/>
        <xdr:cNvSpPr/>
      </xdr:nvSpPr>
      <xdr:spPr>
        <a:xfrm>
          <a:off x="4064000" y="102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55008</xdr:rowOff>
    </xdr:from>
    <xdr:ext cx="736600" cy="259045"/>
    <xdr:sp macro="" textlink="">
      <xdr:nvSpPr>
        <xdr:cNvPr id="151" name="テキスト ボックス 150"/>
        <xdr:cNvSpPr txBox="1"/>
      </xdr:nvSpPr>
      <xdr:spPr>
        <a:xfrm>
          <a:off x="3733800" y="9999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121920</xdr:rowOff>
    </xdr:from>
    <xdr:to>
      <xdr:col>15</xdr:col>
      <xdr:colOff>133350</xdr:colOff>
      <xdr:row>60</xdr:row>
      <xdr:rowOff>52070</xdr:rowOff>
    </xdr:to>
    <xdr:sp macro="" textlink="">
      <xdr:nvSpPr>
        <xdr:cNvPr id="152" name="楕円 151"/>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62247</xdr:rowOff>
    </xdr:from>
    <xdr:ext cx="762000" cy="259045"/>
    <xdr:sp macro="" textlink="">
      <xdr:nvSpPr>
        <xdr:cNvPr id="153" name="テキスト ボックス 152"/>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80772</xdr:rowOff>
    </xdr:from>
    <xdr:to>
      <xdr:col>11</xdr:col>
      <xdr:colOff>82550</xdr:colOff>
      <xdr:row>61</xdr:row>
      <xdr:rowOff>10922</xdr:rowOff>
    </xdr:to>
    <xdr:sp macro="" textlink="">
      <xdr:nvSpPr>
        <xdr:cNvPr id="154" name="楕円 153"/>
        <xdr:cNvSpPr/>
      </xdr:nvSpPr>
      <xdr:spPr>
        <a:xfrm>
          <a:off x="2286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21099</xdr:rowOff>
    </xdr:from>
    <xdr:ext cx="762000" cy="259045"/>
    <xdr:sp macro="" textlink="">
      <xdr:nvSpPr>
        <xdr:cNvPr id="155" name="テキスト ボックス 154"/>
        <xdr:cNvSpPr txBox="1"/>
      </xdr:nvSpPr>
      <xdr:spPr>
        <a:xfrm>
          <a:off x="1955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73406</xdr:rowOff>
    </xdr:from>
    <xdr:to>
      <xdr:col>7</xdr:col>
      <xdr:colOff>31750</xdr:colOff>
      <xdr:row>62</xdr:row>
      <xdr:rowOff>3556</xdr:rowOff>
    </xdr:to>
    <xdr:sp macro="" textlink="">
      <xdr:nvSpPr>
        <xdr:cNvPr id="156" name="楕円 155"/>
        <xdr:cNvSpPr/>
      </xdr:nvSpPr>
      <xdr:spPr>
        <a:xfrm>
          <a:off x="1397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13733</xdr:rowOff>
    </xdr:from>
    <xdr:ext cx="762000" cy="259045"/>
    <xdr:sp macro="" textlink="">
      <xdr:nvSpPr>
        <xdr:cNvPr id="157" name="テキスト ボックス 156"/>
        <xdr:cNvSpPr txBox="1"/>
      </xdr:nvSpPr>
      <xdr:spPr>
        <a:xfrm>
          <a:off x="1066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人件費は人勧等の影響もあり減少したが、物件費はコロナ禍の反動や物価高騰の影響から大きく増加した。加えて、人口も</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％減と減少が止まない状況にあり、一人当たり決算額でみると大幅な増加となった。</a:t>
          </a:r>
        </a:p>
        <a:p>
          <a:r>
            <a:rPr kumimoji="1" lang="ja-JP" altLang="en-US" sz="1300">
              <a:latin typeface="ＭＳ Ｐゴシック" panose="020B0600070205080204" pitchFamily="50" charset="-128"/>
              <a:ea typeface="ＭＳ Ｐゴシック" panose="020B0600070205080204" pitchFamily="50" charset="-128"/>
            </a:rPr>
            <a:t>　今後、会計年度任用職員の処遇改善等、人件費の高騰も見込まれることから、行政</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の加速化等により業務の効率化を目指す。</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84691</xdr:rowOff>
    </xdr:from>
    <xdr:to>
      <xdr:col>23</xdr:col>
      <xdr:colOff>133350</xdr:colOff>
      <xdr:row>81</xdr:row>
      <xdr:rowOff>101634</xdr:rowOff>
    </xdr:to>
    <xdr:cxnSp macro="">
      <xdr:nvCxnSpPr>
        <xdr:cNvPr id="193" name="直線コネクタ 192"/>
        <xdr:cNvCxnSpPr/>
      </xdr:nvCxnSpPr>
      <xdr:spPr>
        <a:xfrm>
          <a:off x="4114800" y="13972141"/>
          <a:ext cx="838200" cy="1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84691</xdr:rowOff>
    </xdr:from>
    <xdr:to>
      <xdr:col>19</xdr:col>
      <xdr:colOff>133350</xdr:colOff>
      <xdr:row>81</xdr:row>
      <xdr:rowOff>88481</xdr:rowOff>
    </xdr:to>
    <xdr:cxnSp macro="">
      <xdr:nvCxnSpPr>
        <xdr:cNvPr id="196" name="直線コネクタ 195"/>
        <xdr:cNvCxnSpPr/>
      </xdr:nvCxnSpPr>
      <xdr:spPr>
        <a:xfrm flipV="1">
          <a:off x="3225800" y="13972141"/>
          <a:ext cx="889000" cy="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64855</xdr:rowOff>
    </xdr:from>
    <xdr:to>
      <xdr:col>15</xdr:col>
      <xdr:colOff>82550</xdr:colOff>
      <xdr:row>81</xdr:row>
      <xdr:rowOff>88481</xdr:rowOff>
    </xdr:to>
    <xdr:cxnSp macro="">
      <xdr:nvCxnSpPr>
        <xdr:cNvPr id="199" name="直線コネクタ 198"/>
        <xdr:cNvCxnSpPr/>
      </xdr:nvCxnSpPr>
      <xdr:spPr>
        <a:xfrm>
          <a:off x="2336800" y="13952305"/>
          <a:ext cx="889000" cy="2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55218</xdr:rowOff>
    </xdr:from>
    <xdr:to>
      <xdr:col>11</xdr:col>
      <xdr:colOff>31750</xdr:colOff>
      <xdr:row>81</xdr:row>
      <xdr:rowOff>64855</xdr:rowOff>
    </xdr:to>
    <xdr:cxnSp macro="">
      <xdr:nvCxnSpPr>
        <xdr:cNvPr id="202" name="直線コネクタ 201"/>
        <xdr:cNvCxnSpPr/>
      </xdr:nvCxnSpPr>
      <xdr:spPr>
        <a:xfrm>
          <a:off x="1447800" y="13942668"/>
          <a:ext cx="889000" cy="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50834</xdr:rowOff>
    </xdr:from>
    <xdr:to>
      <xdr:col>23</xdr:col>
      <xdr:colOff>184150</xdr:colOff>
      <xdr:row>81</xdr:row>
      <xdr:rowOff>152434</xdr:rowOff>
    </xdr:to>
    <xdr:sp macro="" textlink="">
      <xdr:nvSpPr>
        <xdr:cNvPr id="212" name="楕円 211"/>
        <xdr:cNvSpPr/>
      </xdr:nvSpPr>
      <xdr:spPr>
        <a:xfrm>
          <a:off x="4902200" y="1393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143561</xdr:rowOff>
    </xdr:from>
    <xdr:ext cx="762000" cy="259045"/>
    <xdr:sp macro="" textlink="">
      <xdr:nvSpPr>
        <xdr:cNvPr id="213" name="人件費・物件費等の状況該当値テキスト"/>
        <xdr:cNvSpPr txBox="1"/>
      </xdr:nvSpPr>
      <xdr:spPr>
        <a:xfrm>
          <a:off x="5041900" y="1385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33891</xdr:rowOff>
    </xdr:from>
    <xdr:to>
      <xdr:col>19</xdr:col>
      <xdr:colOff>184150</xdr:colOff>
      <xdr:row>81</xdr:row>
      <xdr:rowOff>135491</xdr:rowOff>
    </xdr:to>
    <xdr:sp macro="" textlink="">
      <xdr:nvSpPr>
        <xdr:cNvPr id="214" name="楕円 213"/>
        <xdr:cNvSpPr/>
      </xdr:nvSpPr>
      <xdr:spPr>
        <a:xfrm>
          <a:off x="4064000" y="139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145668</xdr:rowOff>
    </xdr:from>
    <xdr:ext cx="736600" cy="259045"/>
    <xdr:sp macro="" textlink="">
      <xdr:nvSpPr>
        <xdr:cNvPr id="215" name="テキスト ボックス 214"/>
        <xdr:cNvSpPr txBox="1"/>
      </xdr:nvSpPr>
      <xdr:spPr>
        <a:xfrm>
          <a:off x="3733800" y="13690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37681</xdr:rowOff>
    </xdr:from>
    <xdr:to>
      <xdr:col>15</xdr:col>
      <xdr:colOff>133350</xdr:colOff>
      <xdr:row>81</xdr:row>
      <xdr:rowOff>139281</xdr:rowOff>
    </xdr:to>
    <xdr:sp macro="" textlink="">
      <xdr:nvSpPr>
        <xdr:cNvPr id="216" name="楕円 215"/>
        <xdr:cNvSpPr/>
      </xdr:nvSpPr>
      <xdr:spPr>
        <a:xfrm>
          <a:off x="3175000" y="1392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149458</xdr:rowOff>
    </xdr:from>
    <xdr:ext cx="762000" cy="259045"/>
    <xdr:sp macro="" textlink="">
      <xdr:nvSpPr>
        <xdr:cNvPr id="217" name="テキスト ボックス 216"/>
        <xdr:cNvSpPr txBox="1"/>
      </xdr:nvSpPr>
      <xdr:spPr>
        <a:xfrm>
          <a:off x="2844800" y="1369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14055</xdr:rowOff>
    </xdr:from>
    <xdr:to>
      <xdr:col>11</xdr:col>
      <xdr:colOff>82550</xdr:colOff>
      <xdr:row>81</xdr:row>
      <xdr:rowOff>115655</xdr:rowOff>
    </xdr:to>
    <xdr:sp macro="" textlink="">
      <xdr:nvSpPr>
        <xdr:cNvPr id="218" name="楕円 217"/>
        <xdr:cNvSpPr/>
      </xdr:nvSpPr>
      <xdr:spPr>
        <a:xfrm>
          <a:off x="2286000" y="1390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125832</xdr:rowOff>
    </xdr:from>
    <xdr:ext cx="762000" cy="259045"/>
    <xdr:sp macro="" textlink="">
      <xdr:nvSpPr>
        <xdr:cNvPr id="219" name="テキスト ボックス 218"/>
        <xdr:cNvSpPr txBox="1"/>
      </xdr:nvSpPr>
      <xdr:spPr>
        <a:xfrm>
          <a:off x="1955800" y="1367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4418</xdr:rowOff>
    </xdr:from>
    <xdr:to>
      <xdr:col>7</xdr:col>
      <xdr:colOff>31750</xdr:colOff>
      <xdr:row>81</xdr:row>
      <xdr:rowOff>106018</xdr:rowOff>
    </xdr:to>
    <xdr:sp macro="" textlink="">
      <xdr:nvSpPr>
        <xdr:cNvPr id="220" name="楕円 219"/>
        <xdr:cNvSpPr/>
      </xdr:nvSpPr>
      <xdr:spPr>
        <a:xfrm>
          <a:off x="1397000" y="1389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116195</xdr:rowOff>
    </xdr:from>
    <xdr:ext cx="762000" cy="259045"/>
    <xdr:sp macro="" textlink="">
      <xdr:nvSpPr>
        <xdr:cNvPr id="221" name="テキスト ボックス 220"/>
        <xdr:cNvSpPr txBox="1"/>
      </xdr:nvSpPr>
      <xdr:spPr>
        <a:xfrm>
          <a:off x="1066800" y="1366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ラスパイレス指数は、経験年数階層の変動等で、当年度若干上昇したものの、類似団体と比べ低い水準にある。今後も、人事評価制度の活用等を通じて、給与の適正化に努める。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119945</xdr:rowOff>
    </xdr:from>
    <xdr:to>
      <xdr:col>81</xdr:col>
      <xdr:colOff>44450</xdr:colOff>
      <xdr:row>83</xdr:row>
      <xdr:rowOff>133350</xdr:rowOff>
    </xdr:to>
    <xdr:cxnSp macro="">
      <xdr:nvCxnSpPr>
        <xdr:cNvPr id="255" name="直線コネクタ 254"/>
        <xdr:cNvCxnSpPr/>
      </xdr:nvCxnSpPr>
      <xdr:spPr>
        <a:xfrm>
          <a:off x="16179800" y="143502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119945</xdr:rowOff>
    </xdr:from>
    <xdr:to>
      <xdr:col>77</xdr:col>
      <xdr:colOff>44450</xdr:colOff>
      <xdr:row>83</xdr:row>
      <xdr:rowOff>133350</xdr:rowOff>
    </xdr:to>
    <xdr:cxnSp macro="">
      <xdr:nvCxnSpPr>
        <xdr:cNvPr id="258" name="直線コネクタ 257"/>
        <xdr:cNvCxnSpPr/>
      </xdr:nvCxnSpPr>
      <xdr:spPr>
        <a:xfrm flipV="1">
          <a:off x="15290800" y="143502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42334</xdr:rowOff>
    </xdr:to>
    <xdr:cxnSp macro="">
      <xdr:nvCxnSpPr>
        <xdr:cNvPr id="261" name="直線コネクタ 260"/>
        <xdr:cNvCxnSpPr/>
      </xdr:nvCxnSpPr>
      <xdr:spPr>
        <a:xfrm flipV="1">
          <a:off x="14401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84</xdr:row>
      <xdr:rowOff>42334</xdr:rowOff>
    </xdr:to>
    <xdr:cxnSp macro="">
      <xdr:nvCxnSpPr>
        <xdr:cNvPr id="264" name="直線コネクタ 263"/>
        <xdr:cNvCxnSpPr/>
      </xdr:nvCxnSpPr>
      <xdr:spPr>
        <a:xfrm>
          <a:off x="13512800" y="1437710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4" name="楕円 273"/>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5"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69145</xdr:rowOff>
    </xdr:from>
    <xdr:to>
      <xdr:col>77</xdr:col>
      <xdr:colOff>95250</xdr:colOff>
      <xdr:row>83</xdr:row>
      <xdr:rowOff>170745</xdr:rowOff>
    </xdr:to>
    <xdr:sp macro="" textlink="">
      <xdr:nvSpPr>
        <xdr:cNvPr id="276" name="楕円 275"/>
        <xdr:cNvSpPr/>
      </xdr:nvSpPr>
      <xdr:spPr>
        <a:xfrm>
          <a:off x="16129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9472</xdr:rowOff>
    </xdr:from>
    <xdr:ext cx="736600" cy="259045"/>
    <xdr:sp macro="" textlink="">
      <xdr:nvSpPr>
        <xdr:cNvPr id="277" name="テキスト ボックス 276"/>
        <xdr:cNvSpPr txBox="1"/>
      </xdr:nvSpPr>
      <xdr:spPr>
        <a:xfrm>
          <a:off x="15798800" y="1406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8" name="楕円 277"/>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9" name="テキスト ボックス 278"/>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0" name="楕円 279"/>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1" name="テキスト ボックス 280"/>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2" name="楕円 281"/>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83" name="テキスト ボックス 282"/>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類似団体と比べ低く推移しているものの、人口が断続的に減少するなかで、住民サービスを維持するには、人口減に準じた職員数の削減は難しく、ほぼ頭打ちの状態である。</a:t>
          </a:r>
        </a:p>
        <a:p>
          <a:r>
            <a:rPr kumimoji="1" lang="ja-JP" altLang="en-US" sz="1300">
              <a:latin typeface="ＭＳ Ｐゴシック" panose="020B0600070205080204" pitchFamily="50" charset="-128"/>
              <a:ea typeface="ＭＳ Ｐゴシック" panose="020B0600070205080204" pitchFamily="50" charset="-128"/>
            </a:rPr>
            <a:t>　今後は定年延長に伴う高齢職員の活用を通じて、階層に応じた人材育成を進め、組織力の強化と業務の効率化を進めたい。</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170652</xdr:rowOff>
    </xdr:from>
    <xdr:to>
      <xdr:col>81</xdr:col>
      <xdr:colOff>44450</xdr:colOff>
      <xdr:row>60</xdr:row>
      <xdr:rowOff>17816</xdr:rowOff>
    </xdr:to>
    <xdr:cxnSp macro="">
      <xdr:nvCxnSpPr>
        <xdr:cNvPr id="320" name="直線コネクタ 319"/>
        <xdr:cNvCxnSpPr/>
      </xdr:nvCxnSpPr>
      <xdr:spPr>
        <a:xfrm flipV="1">
          <a:off x="16179800" y="10286202"/>
          <a:ext cx="8382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8854</xdr:rowOff>
    </xdr:from>
    <xdr:to>
      <xdr:col>77</xdr:col>
      <xdr:colOff>44450</xdr:colOff>
      <xdr:row>60</xdr:row>
      <xdr:rowOff>17816</xdr:rowOff>
    </xdr:to>
    <xdr:cxnSp macro="">
      <xdr:nvCxnSpPr>
        <xdr:cNvPr id="323" name="直線コネクタ 322"/>
        <xdr:cNvCxnSpPr/>
      </xdr:nvCxnSpPr>
      <xdr:spPr>
        <a:xfrm>
          <a:off x="15290800" y="10295854"/>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167205</xdr:rowOff>
    </xdr:from>
    <xdr:to>
      <xdr:col>72</xdr:col>
      <xdr:colOff>203200</xdr:colOff>
      <xdr:row>60</xdr:row>
      <xdr:rowOff>8854</xdr:rowOff>
    </xdr:to>
    <xdr:cxnSp macro="">
      <xdr:nvCxnSpPr>
        <xdr:cNvPr id="326" name="直線コネクタ 325"/>
        <xdr:cNvCxnSpPr/>
      </xdr:nvCxnSpPr>
      <xdr:spPr>
        <a:xfrm>
          <a:off x="14401800" y="10282755"/>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123081</xdr:rowOff>
    </xdr:from>
    <xdr:to>
      <xdr:col>68</xdr:col>
      <xdr:colOff>152400</xdr:colOff>
      <xdr:row>59</xdr:row>
      <xdr:rowOff>167205</xdr:rowOff>
    </xdr:to>
    <xdr:cxnSp macro="">
      <xdr:nvCxnSpPr>
        <xdr:cNvPr id="329" name="直線コネクタ 328"/>
        <xdr:cNvCxnSpPr/>
      </xdr:nvCxnSpPr>
      <xdr:spPr>
        <a:xfrm>
          <a:off x="13512800" y="10238631"/>
          <a:ext cx="889000" cy="4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119852</xdr:rowOff>
    </xdr:from>
    <xdr:to>
      <xdr:col>81</xdr:col>
      <xdr:colOff>95250</xdr:colOff>
      <xdr:row>60</xdr:row>
      <xdr:rowOff>50002</xdr:rowOff>
    </xdr:to>
    <xdr:sp macro="" textlink="">
      <xdr:nvSpPr>
        <xdr:cNvPr id="339" name="楕円 338"/>
        <xdr:cNvSpPr/>
      </xdr:nvSpPr>
      <xdr:spPr>
        <a:xfrm>
          <a:off x="16967200" y="1023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136379</xdr:rowOff>
    </xdr:from>
    <xdr:ext cx="762000" cy="259045"/>
    <xdr:sp macro="" textlink="">
      <xdr:nvSpPr>
        <xdr:cNvPr id="340" name="定員管理の状況該当値テキスト"/>
        <xdr:cNvSpPr txBox="1"/>
      </xdr:nvSpPr>
      <xdr:spPr>
        <a:xfrm>
          <a:off x="17106900" y="10080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138466</xdr:rowOff>
    </xdr:from>
    <xdr:to>
      <xdr:col>77</xdr:col>
      <xdr:colOff>95250</xdr:colOff>
      <xdr:row>60</xdr:row>
      <xdr:rowOff>68616</xdr:rowOff>
    </xdr:to>
    <xdr:sp macro="" textlink="">
      <xdr:nvSpPr>
        <xdr:cNvPr id="341" name="楕円 340"/>
        <xdr:cNvSpPr/>
      </xdr:nvSpPr>
      <xdr:spPr>
        <a:xfrm>
          <a:off x="16129000" y="1025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78793</xdr:rowOff>
    </xdr:from>
    <xdr:ext cx="736600" cy="259045"/>
    <xdr:sp macro="" textlink="">
      <xdr:nvSpPr>
        <xdr:cNvPr id="342" name="テキスト ボックス 341"/>
        <xdr:cNvSpPr txBox="1"/>
      </xdr:nvSpPr>
      <xdr:spPr>
        <a:xfrm>
          <a:off x="15798800" y="1002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129504</xdr:rowOff>
    </xdr:from>
    <xdr:to>
      <xdr:col>73</xdr:col>
      <xdr:colOff>44450</xdr:colOff>
      <xdr:row>60</xdr:row>
      <xdr:rowOff>59654</xdr:rowOff>
    </xdr:to>
    <xdr:sp macro="" textlink="">
      <xdr:nvSpPr>
        <xdr:cNvPr id="343" name="楕円 342"/>
        <xdr:cNvSpPr/>
      </xdr:nvSpPr>
      <xdr:spPr>
        <a:xfrm>
          <a:off x="15240000" y="102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69831</xdr:rowOff>
    </xdr:from>
    <xdr:ext cx="762000" cy="259045"/>
    <xdr:sp macro="" textlink="">
      <xdr:nvSpPr>
        <xdr:cNvPr id="344" name="テキスト ボックス 343"/>
        <xdr:cNvSpPr txBox="1"/>
      </xdr:nvSpPr>
      <xdr:spPr>
        <a:xfrm>
          <a:off x="14909800" y="1001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116405</xdr:rowOff>
    </xdr:from>
    <xdr:to>
      <xdr:col>68</xdr:col>
      <xdr:colOff>203200</xdr:colOff>
      <xdr:row>60</xdr:row>
      <xdr:rowOff>46555</xdr:rowOff>
    </xdr:to>
    <xdr:sp macro="" textlink="">
      <xdr:nvSpPr>
        <xdr:cNvPr id="345" name="楕円 344"/>
        <xdr:cNvSpPr/>
      </xdr:nvSpPr>
      <xdr:spPr>
        <a:xfrm>
          <a:off x="14351000" y="102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56732</xdr:rowOff>
    </xdr:from>
    <xdr:ext cx="762000" cy="259045"/>
    <xdr:sp macro="" textlink="">
      <xdr:nvSpPr>
        <xdr:cNvPr id="346" name="テキスト ボックス 345"/>
        <xdr:cNvSpPr txBox="1"/>
      </xdr:nvSpPr>
      <xdr:spPr>
        <a:xfrm>
          <a:off x="14020800" y="1000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72281</xdr:rowOff>
    </xdr:from>
    <xdr:to>
      <xdr:col>64</xdr:col>
      <xdr:colOff>152400</xdr:colOff>
      <xdr:row>60</xdr:row>
      <xdr:rowOff>2431</xdr:rowOff>
    </xdr:to>
    <xdr:sp macro="" textlink="">
      <xdr:nvSpPr>
        <xdr:cNvPr id="347" name="楕円 346"/>
        <xdr:cNvSpPr/>
      </xdr:nvSpPr>
      <xdr:spPr>
        <a:xfrm>
          <a:off x="13462000" y="101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12608</xdr:rowOff>
    </xdr:from>
    <xdr:ext cx="762000" cy="259045"/>
    <xdr:sp macro="" textlink="">
      <xdr:nvSpPr>
        <xdr:cNvPr id="348" name="テキスト ボックス 347"/>
        <xdr:cNvSpPr txBox="1"/>
      </xdr:nvSpPr>
      <xdr:spPr>
        <a:xfrm>
          <a:off x="13131800" y="995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の要因として、臨時財政対策債発行額の大幅減に加え、水道事業会計の大規模事業にかかる償還額が分子要因を引き上げたことが影響している。同事業は今後数年継続されるため、当分の間は、上昇傾向が続くと見込んでい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83566</xdr:rowOff>
    </xdr:to>
    <xdr:cxnSp macro="">
      <xdr:nvCxnSpPr>
        <xdr:cNvPr id="379" name="直線コネクタ 378"/>
        <xdr:cNvCxnSpPr/>
      </xdr:nvCxnSpPr>
      <xdr:spPr>
        <a:xfrm>
          <a:off x="16179800" y="691743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64262</xdr:rowOff>
    </xdr:to>
    <xdr:cxnSp macro="">
      <xdr:nvCxnSpPr>
        <xdr:cNvPr id="382" name="直線コネクタ 381"/>
        <xdr:cNvCxnSpPr/>
      </xdr:nvCxnSpPr>
      <xdr:spPr>
        <a:xfrm flipV="1">
          <a:off x="15290800" y="69174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64262</xdr:rowOff>
    </xdr:from>
    <xdr:to>
      <xdr:col>72</xdr:col>
      <xdr:colOff>203200</xdr:colOff>
      <xdr:row>40</xdr:row>
      <xdr:rowOff>64262</xdr:rowOff>
    </xdr:to>
    <xdr:cxnSp macro="">
      <xdr:nvCxnSpPr>
        <xdr:cNvPr id="385" name="直線コネクタ 384"/>
        <xdr:cNvCxnSpPr/>
      </xdr:nvCxnSpPr>
      <xdr:spPr>
        <a:xfrm>
          <a:off x="14401800" y="692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64262</xdr:rowOff>
    </xdr:from>
    <xdr:to>
      <xdr:col>68</xdr:col>
      <xdr:colOff>152400</xdr:colOff>
      <xdr:row>40</xdr:row>
      <xdr:rowOff>64262</xdr:rowOff>
    </xdr:to>
    <xdr:cxnSp macro="">
      <xdr:nvCxnSpPr>
        <xdr:cNvPr id="388" name="直線コネクタ 387"/>
        <xdr:cNvCxnSpPr/>
      </xdr:nvCxnSpPr>
      <xdr:spPr>
        <a:xfrm>
          <a:off x="13512800" y="692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2" name="テキスト ボックス 391"/>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32766</xdr:rowOff>
    </xdr:from>
    <xdr:to>
      <xdr:col>81</xdr:col>
      <xdr:colOff>95250</xdr:colOff>
      <xdr:row>40</xdr:row>
      <xdr:rowOff>134366</xdr:rowOff>
    </xdr:to>
    <xdr:sp macro="" textlink="">
      <xdr:nvSpPr>
        <xdr:cNvPr id="398" name="楕円 397"/>
        <xdr:cNvSpPr/>
      </xdr:nvSpPr>
      <xdr:spPr>
        <a:xfrm>
          <a:off x="169672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49293</xdr:rowOff>
    </xdr:from>
    <xdr:ext cx="762000" cy="259045"/>
    <xdr:sp macro="" textlink="">
      <xdr:nvSpPr>
        <xdr:cNvPr id="399" name="公債費負担の状況該当値テキスト"/>
        <xdr:cNvSpPr txBox="1"/>
      </xdr:nvSpPr>
      <xdr:spPr>
        <a:xfrm>
          <a:off x="17106900" y="673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400" name="楕円 399"/>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401" name="テキスト ボックス 400"/>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13462</xdr:rowOff>
    </xdr:from>
    <xdr:to>
      <xdr:col>73</xdr:col>
      <xdr:colOff>44450</xdr:colOff>
      <xdr:row>40</xdr:row>
      <xdr:rowOff>115062</xdr:rowOff>
    </xdr:to>
    <xdr:sp macro="" textlink="">
      <xdr:nvSpPr>
        <xdr:cNvPr id="402" name="楕円 401"/>
        <xdr:cNvSpPr/>
      </xdr:nvSpPr>
      <xdr:spPr>
        <a:xfrm>
          <a:off x="15240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125239</xdr:rowOff>
    </xdr:from>
    <xdr:ext cx="762000" cy="259045"/>
    <xdr:sp macro="" textlink="">
      <xdr:nvSpPr>
        <xdr:cNvPr id="403" name="テキスト ボックス 402"/>
        <xdr:cNvSpPr txBox="1"/>
      </xdr:nvSpPr>
      <xdr:spPr>
        <a:xfrm>
          <a:off x="14909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13462</xdr:rowOff>
    </xdr:from>
    <xdr:to>
      <xdr:col>68</xdr:col>
      <xdr:colOff>203200</xdr:colOff>
      <xdr:row>40</xdr:row>
      <xdr:rowOff>115062</xdr:rowOff>
    </xdr:to>
    <xdr:sp macro="" textlink="">
      <xdr:nvSpPr>
        <xdr:cNvPr id="404" name="楕円 403"/>
        <xdr:cNvSpPr/>
      </xdr:nvSpPr>
      <xdr:spPr>
        <a:xfrm>
          <a:off x="14351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125239</xdr:rowOff>
    </xdr:from>
    <xdr:ext cx="762000" cy="259045"/>
    <xdr:sp macro="" textlink="">
      <xdr:nvSpPr>
        <xdr:cNvPr id="405" name="テキスト ボックス 404"/>
        <xdr:cNvSpPr txBox="1"/>
      </xdr:nvSpPr>
      <xdr:spPr>
        <a:xfrm>
          <a:off x="14020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13462</xdr:rowOff>
    </xdr:from>
    <xdr:to>
      <xdr:col>64</xdr:col>
      <xdr:colOff>152400</xdr:colOff>
      <xdr:row>40</xdr:row>
      <xdr:rowOff>115062</xdr:rowOff>
    </xdr:to>
    <xdr:sp macro="" textlink="">
      <xdr:nvSpPr>
        <xdr:cNvPr id="406" name="楕円 405"/>
        <xdr:cNvSpPr/>
      </xdr:nvSpPr>
      <xdr:spPr>
        <a:xfrm>
          <a:off x="13462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125239</xdr:rowOff>
    </xdr:from>
    <xdr:ext cx="762000" cy="259045"/>
    <xdr:sp macro="" textlink="">
      <xdr:nvSpPr>
        <xdr:cNvPr id="407" name="テキスト ボックス 406"/>
        <xdr:cNvSpPr txBox="1"/>
      </xdr:nvSpPr>
      <xdr:spPr>
        <a:xfrm>
          <a:off x="13131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年度は地方債残高が減少し、将来負担額を充当可能財源が上回るため、将来負担率は算定なしとなった。しかしながら今後、大規模事業を見込んでおり、公債費の高水準期を迎えることから、より一層、事業の取捨選択を行い、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7,806
7,756
134.98
4,615,409
4,443,700
158,155
3,050,673
2,842,356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ポイントは、人勧に伴う期末勤勉手当の減額や、</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退職</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者数の年度間変動</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が影響している。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今後、定年延長が段階的に施行され、職員数の変動が懸念されるところであるが、住民サービスの低下を招かないよう、計画的な職員採用により現水準を維持していきたい。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30988</xdr:rowOff>
    </xdr:to>
    <xdr:cxnSp macro="">
      <xdr:nvCxnSpPr>
        <xdr:cNvPr id="64" name="直線コネクタ 63"/>
        <xdr:cNvCxnSpPr/>
      </xdr:nvCxnSpPr>
      <xdr:spPr>
        <a:xfrm flipV="1">
          <a:off x="3987800" y="61849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36</xdr:row>
      <xdr:rowOff>168148</xdr:rowOff>
    </xdr:to>
    <xdr:cxnSp macro="">
      <xdr:nvCxnSpPr>
        <xdr:cNvPr id="67" name="直線コネクタ 66"/>
        <xdr:cNvCxnSpPr/>
      </xdr:nvCxnSpPr>
      <xdr:spPr>
        <a:xfrm flipV="1">
          <a:off x="3098800" y="620318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33274</xdr:rowOff>
    </xdr:to>
    <xdr:cxnSp macro="">
      <xdr:nvCxnSpPr>
        <xdr:cNvPr id="70" name="直線コネクタ 69"/>
        <xdr:cNvCxnSpPr/>
      </xdr:nvCxnSpPr>
      <xdr:spPr>
        <a:xfrm flipV="1">
          <a:off x="2209800" y="6340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37</xdr:row>
      <xdr:rowOff>33274</xdr:rowOff>
    </xdr:to>
    <xdr:cxnSp macro="">
      <xdr:nvCxnSpPr>
        <xdr:cNvPr id="73" name="直線コネクタ 72"/>
        <xdr:cNvCxnSpPr/>
      </xdr:nvCxnSpPr>
      <xdr:spPr>
        <a:xfrm>
          <a:off x="1320800" y="6358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3" name="楕円 82"/>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4"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151638</xdr:rowOff>
    </xdr:from>
    <xdr:to>
      <xdr:col>20</xdr:col>
      <xdr:colOff>38100</xdr:colOff>
      <xdr:row>36</xdr:row>
      <xdr:rowOff>81788</xdr:rowOff>
    </xdr:to>
    <xdr:sp macro="" textlink="">
      <xdr:nvSpPr>
        <xdr:cNvPr id="85" name="楕円 84"/>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91965</xdr:rowOff>
    </xdr:from>
    <xdr:ext cx="736600" cy="259045"/>
    <xdr:sp macro="" textlink="">
      <xdr:nvSpPr>
        <xdr:cNvPr id="86" name="テキスト ボックス 85"/>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88" name="テキスト ボックス 87"/>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90" name="テキスト ボックス 89"/>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92" name="テキスト ボックス 91"/>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にかけて、コロナ禍で施設運営の縮小や事業中止により、委託料の減額等があり、一時的に低下していたが、当年度、徐々に事業が再開し、また光熱費の高騰も重なり、前年度比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今後も物価高騰等により、物件費の決算額は増加傾向にあるため、事業の見直しや効率化により抑制に努めていく。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119380</xdr:rowOff>
    </xdr:from>
    <xdr:to>
      <xdr:col>82</xdr:col>
      <xdr:colOff>107950</xdr:colOff>
      <xdr:row>16</xdr:row>
      <xdr:rowOff>157480</xdr:rowOff>
    </xdr:to>
    <xdr:cxnSp macro="">
      <xdr:nvCxnSpPr>
        <xdr:cNvPr id="125" name="直線コネクタ 124"/>
        <xdr:cNvCxnSpPr/>
      </xdr:nvCxnSpPr>
      <xdr:spPr>
        <a:xfrm>
          <a:off x="15671800" y="2862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16</xdr:row>
      <xdr:rowOff>119380</xdr:rowOff>
    </xdr:to>
    <xdr:cxnSp macro="">
      <xdr:nvCxnSpPr>
        <xdr:cNvPr id="128" name="直線コネクタ 127"/>
        <xdr:cNvCxnSpPr/>
      </xdr:nvCxnSpPr>
      <xdr:spPr>
        <a:xfrm>
          <a:off x="14782800" y="2862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17</xdr:row>
      <xdr:rowOff>100330</xdr:rowOff>
    </xdr:to>
    <xdr:cxnSp macro="">
      <xdr:nvCxnSpPr>
        <xdr:cNvPr id="131" name="直線コネクタ 130"/>
        <xdr:cNvCxnSpPr/>
      </xdr:nvCxnSpPr>
      <xdr:spPr>
        <a:xfrm flipV="1">
          <a:off x="13893800" y="28625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54610</xdr:rowOff>
    </xdr:from>
    <xdr:to>
      <xdr:col>69</xdr:col>
      <xdr:colOff>92075</xdr:colOff>
      <xdr:row>17</xdr:row>
      <xdr:rowOff>100330</xdr:rowOff>
    </xdr:to>
    <xdr:cxnSp macro="">
      <xdr:nvCxnSpPr>
        <xdr:cNvPr id="134" name="直線コネクタ 133"/>
        <xdr:cNvCxnSpPr/>
      </xdr:nvCxnSpPr>
      <xdr:spPr>
        <a:xfrm>
          <a:off x="13004800" y="2969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106680</xdr:rowOff>
    </xdr:from>
    <xdr:to>
      <xdr:col>82</xdr:col>
      <xdr:colOff>158750</xdr:colOff>
      <xdr:row>17</xdr:row>
      <xdr:rowOff>36830</xdr:rowOff>
    </xdr:to>
    <xdr:sp macro="" textlink="">
      <xdr:nvSpPr>
        <xdr:cNvPr id="144" name="楕円 143"/>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78757</xdr:rowOff>
    </xdr:from>
    <xdr:ext cx="762000" cy="259045"/>
    <xdr:sp macro="" textlink="">
      <xdr:nvSpPr>
        <xdr:cNvPr id="145" name="物件費該当値テキスト"/>
        <xdr:cNvSpPr txBox="1"/>
      </xdr:nvSpPr>
      <xdr:spPr>
        <a:xfrm>
          <a:off x="165989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68580</xdr:rowOff>
    </xdr:from>
    <xdr:to>
      <xdr:col>78</xdr:col>
      <xdr:colOff>120650</xdr:colOff>
      <xdr:row>16</xdr:row>
      <xdr:rowOff>170180</xdr:rowOff>
    </xdr:to>
    <xdr:sp macro="" textlink="">
      <xdr:nvSpPr>
        <xdr:cNvPr id="146" name="楕円 145"/>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47" name="テキスト ボックス 146"/>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68580</xdr:rowOff>
    </xdr:from>
    <xdr:to>
      <xdr:col>74</xdr:col>
      <xdr:colOff>31750</xdr:colOff>
      <xdr:row>16</xdr:row>
      <xdr:rowOff>170180</xdr:rowOff>
    </xdr:to>
    <xdr:sp macro="" textlink="">
      <xdr:nvSpPr>
        <xdr:cNvPr id="148" name="楕円 147"/>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154957</xdr:rowOff>
    </xdr:from>
    <xdr:ext cx="762000" cy="259045"/>
    <xdr:sp macro="" textlink="">
      <xdr:nvSpPr>
        <xdr:cNvPr id="149" name="テキスト ボックス 148"/>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0" name="楕円 149"/>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51" name="テキスト ボックス 150"/>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52" name="楕円 151"/>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53" name="テキスト ボックス 152"/>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就労支援等の障害福祉事業での増額や、医療費給付事業の増額により、前年度比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ポイント増となっている。類似団体平均とほぼ同水準であるであるが、今後も社会保障経費については増額が見込まれることから、動向を注視していく。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57</xdr:row>
      <xdr:rowOff>31750</xdr:rowOff>
    </xdr:to>
    <xdr:cxnSp macro="">
      <xdr:nvCxnSpPr>
        <xdr:cNvPr id="185" name="直線コネクタ 184"/>
        <xdr:cNvCxnSpPr/>
      </xdr:nvCxnSpPr>
      <xdr:spPr>
        <a:xfrm>
          <a:off x="3987800" y="97091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57</xdr:row>
      <xdr:rowOff>69850</xdr:rowOff>
    </xdr:to>
    <xdr:cxnSp macro="">
      <xdr:nvCxnSpPr>
        <xdr:cNvPr id="188" name="直線コネクタ 187"/>
        <xdr:cNvCxnSpPr/>
      </xdr:nvCxnSpPr>
      <xdr:spPr>
        <a:xfrm flipV="1">
          <a:off x="3098800" y="9709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146050</xdr:rowOff>
    </xdr:to>
    <xdr:cxnSp macro="">
      <xdr:nvCxnSpPr>
        <xdr:cNvPr id="191" name="直線コネクタ 190"/>
        <xdr:cNvCxnSpPr/>
      </xdr:nvCxnSpPr>
      <xdr:spPr>
        <a:xfrm flipV="1">
          <a:off x="2209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3" name="テキスト ボックス 192"/>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50800</xdr:rowOff>
    </xdr:from>
    <xdr:to>
      <xdr:col>11</xdr:col>
      <xdr:colOff>9525</xdr:colOff>
      <xdr:row>57</xdr:row>
      <xdr:rowOff>146050</xdr:rowOff>
    </xdr:to>
    <xdr:cxnSp macro="">
      <xdr:nvCxnSpPr>
        <xdr:cNvPr id="194" name="直線コネクタ 193"/>
        <xdr:cNvCxnSpPr/>
      </xdr:nvCxnSpPr>
      <xdr:spPr>
        <a:xfrm>
          <a:off x="1320800" y="9823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4" name="楕円 203"/>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5"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06" name="楕円 205"/>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207" name="テキスト ボックス 206"/>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8" name="楕円 207"/>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9" name="テキスト ボックス 208"/>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0" name="楕円 209"/>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211" name="テキスト ボックス 210"/>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12" name="楕円 211"/>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111777</xdr:rowOff>
    </xdr:from>
    <xdr:ext cx="762000" cy="259045"/>
    <xdr:sp macro="" textlink="">
      <xdr:nvSpPr>
        <xdr:cNvPr id="213" name="テキスト ボックス 212"/>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ポイント増の要因は、特別会計への繰出金増加である。国民健康保険事業は横ばいである一方、高齢化の影響を受け、介護保険事業や後期高齢者医療事業への繰出金は前年度から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％程増加している。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今後、団塊の世代の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歳到達を迎え、この傾向はより強くなることから、暫くは動向を注視していくほかない。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100330</xdr:rowOff>
    </xdr:to>
    <xdr:cxnSp macro="">
      <xdr:nvCxnSpPr>
        <xdr:cNvPr id="246" name="直線コネクタ 245"/>
        <xdr:cNvCxnSpPr/>
      </xdr:nvCxnSpPr>
      <xdr:spPr>
        <a:xfrm>
          <a:off x="15671800" y="9499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100330</xdr:rowOff>
    </xdr:from>
    <xdr:to>
      <xdr:col>78</xdr:col>
      <xdr:colOff>69850</xdr:colOff>
      <xdr:row>55</xdr:row>
      <xdr:rowOff>69850</xdr:rowOff>
    </xdr:to>
    <xdr:cxnSp macro="">
      <xdr:nvCxnSpPr>
        <xdr:cNvPr id="249" name="直線コネクタ 248"/>
        <xdr:cNvCxnSpPr/>
      </xdr:nvCxnSpPr>
      <xdr:spPr>
        <a:xfrm>
          <a:off x="14782800" y="918718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100330</xdr:rowOff>
    </xdr:from>
    <xdr:to>
      <xdr:col>73</xdr:col>
      <xdr:colOff>180975</xdr:colOff>
      <xdr:row>53</xdr:row>
      <xdr:rowOff>138430</xdr:rowOff>
    </xdr:to>
    <xdr:cxnSp macro="">
      <xdr:nvCxnSpPr>
        <xdr:cNvPr id="252" name="直線コネクタ 251"/>
        <xdr:cNvCxnSpPr/>
      </xdr:nvCxnSpPr>
      <xdr:spPr>
        <a:xfrm flipV="1">
          <a:off x="13893800" y="9187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138430</xdr:rowOff>
    </xdr:from>
    <xdr:to>
      <xdr:col>69</xdr:col>
      <xdr:colOff>92075</xdr:colOff>
      <xdr:row>55</xdr:row>
      <xdr:rowOff>85090</xdr:rowOff>
    </xdr:to>
    <xdr:cxnSp macro="">
      <xdr:nvCxnSpPr>
        <xdr:cNvPr id="255" name="直線コネクタ 254"/>
        <xdr:cNvCxnSpPr/>
      </xdr:nvCxnSpPr>
      <xdr:spPr>
        <a:xfrm flipV="1">
          <a:off x="13004800" y="922528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7" name="テキスト ボックス 256"/>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65" name="楕円 264"/>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66"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7" name="楕円 266"/>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68" name="テキスト ボックス 267"/>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49530</xdr:rowOff>
    </xdr:from>
    <xdr:to>
      <xdr:col>74</xdr:col>
      <xdr:colOff>31750</xdr:colOff>
      <xdr:row>53</xdr:row>
      <xdr:rowOff>151130</xdr:rowOff>
    </xdr:to>
    <xdr:sp macro="" textlink="">
      <xdr:nvSpPr>
        <xdr:cNvPr id="269" name="楕円 268"/>
        <xdr:cNvSpPr/>
      </xdr:nvSpPr>
      <xdr:spPr>
        <a:xfrm>
          <a:off x="14732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161307</xdr:rowOff>
    </xdr:from>
    <xdr:ext cx="762000" cy="259045"/>
    <xdr:sp macro="" textlink="">
      <xdr:nvSpPr>
        <xdr:cNvPr id="270" name="テキスト ボックス 269"/>
        <xdr:cNvSpPr txBox="1"/>
      </xdr:nvSpPr>
      <xdr:spPr>
        <a:xfrm>
          <a:off x="14401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87630</xdr:rowOff>
    </xdr:from>
    <xdr:to>
      <xdr:col>69</xdr:col>
      <xdr:colOff>142875</xdr:colOff>
      <xdr:row>54</xdr:row>
      <xdr:rowOff>17780</xdr:rowOff>
    </xdr:to>
    <xdr:sp macro="" textlink="">
      <xdr:nvSpPr>
        <xdr:cNvPr id="271" name="楕円 270"/>
        <xdr:cNvSpPr/>
      </xdr:nvSpPr>
      <xdr:spPr>
        <a:xfrm>
          <a:off x="13843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27957</xdr:rowOff>
    </xdr:from>
    <xdr:ext cx="762000" cy="259045"/>
    <xdr:sp macro="" textlink="">
      <xdr:nvSpPr>
        <xdr:cNvPr id="272" name="テキスト ボックス 271"/>
        <xdr:cNvSpPr txBox="1"/>
      </xdr:nvSpPr>
      <xdr:spPr>
        <a:xfrm>
          <a:off x="13512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3" name="楕円 272"/>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74" name="テキスト ボックス 273"/>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ほぼ同水準であるが、補助費等は広域消防や広域環境組合に対する負担金が多くを占めており、影響が大きい。特に、新たなごみ処理施設を整備する環境組合では、物価高騰による建設費用分が増加傾向にあ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一方、町が実施する各種補助制度は、その必要性や事業効果など、社会情勢に見合った制度となっているか検証を進め、抑制に努めたい。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62992</xdr:rowOff>
    </xdr:to>
    <xdr:cxnSp macro="">
      <xdr:nvCxnSpPr>
        <xdr:cNvPr id="304" name="直線コネクタ 303"/>
        <xdr:cNvCxnSpPr/>
      </xdr:nvCxnSpPr>
      <xdr:spPr>
        <a:xfrm>
          <a:off x="15671800" y="6230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58420</xdr:rowOff>
    </xdr:to>
    <xdr:cxnSp macro="">
      <xdr:nvCxnSpPr>
        <xdr:cNvPr id="307" name="直線コネクタ 306"/>
        <xdr:cNvCxnSpPr/>
      </xdr:nvCxnSpPr>
      <xdr:spPr>
        <a:xfrm>
          <a:off x="14782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94996</xdr:rowOff>
    </xdr:to>
    <xdr:cxnSp macro="">
      <xdr:nvCxnSpPr>
        <xdr:cNvPr id="310" name="直線コネクタ 309"/>
        <xdr:cNvCxnSpPr/>
      </xdr:nvCxnSpPr>
      <xdr:spPr>
        <a:xfrm flipV="1">
          <a:off x="13893800" y="6226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37</xdr:row>
      <xdr:rowOff>124714</xdr:rowOff>
    </xdr:to>
    <xdr:cxnSp macro="">
      <xdr:nvCxnSpPr>
        <xdr:cNvPr id="313" name="直線コネクタ 312"/>
        <xdr:cNvCxnSpPr/>
      </xdr:nvCxnSpPr>
      <xdr:spPr>
        <a:xfrm flipV="1">
          <a:off x="13004800" y="626719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3" name="楕円 322"/>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4"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5" name="楕円 324"/>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6" name="テキスト ボックス 325"/>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27" name="楕円 326"/>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28" name="テキスト ボックス 327"/>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29" name="楕円 328"/>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0" name="テキスト ボックス 329"/>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1" name="楕円 330"/>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2" name="テキスト ボックス 331"/>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ポイント増となったものの、現状、類似団体平均より低い水準を維持している。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今後、防災・減災事業など、財政措置のある時限的事業を活用しながら先行的に進めている事業の償還が始まり、高水準期が続くことから、事業の選択と集中により、計画的な町債発行に努めていく。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35560</xdr:rowOff>
    </xdr:from>
    <xdr:to>
      <xdr:col>24</xdr:col>
      <xdr:colOff>25400</xdr:colOff>
      <xdr:row>75</xdr:row>
      <xdr:rowOff>46990</xdr:rowOff>
    </xdr:to>
    <xdr:cxnSp macro="">
      <xdr:nvCxnSpPr>
        <xdr:cNvPr id="364" name="直線コネクタ 363"/>
        <xdr:cNvCxnSpPr/>
      </xdr:nvCxnSpPr>
      <xdr:spPr>
        <a:xfrm>
          <a:off x="3987800" y="128943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35560</xdr:rowOff>
    </xdr:from>
    <xdr:to>
      <xdr:col>19</xdr:col>
      <xdr:colOff>187325</xdr:colOff>
      <xdr:row>75</xdr:row>
      <xdr:rowOff>66040</xdr:rowOff>
    </xdr:to>
    <xdr:cxnSp macro="">
      <xdr:nvCxnSpPr>
        <xdr:cNvPr id="367" name="直線コネクタ 366"/>
        <xdr:cNvCxnSpPr/>
      </xdr:nvCxnSpPr>
      <xdr:spPr>
        <a:xfrm flipV="1">
          <a:off x="3098800" y="128943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66040</xdr:rowOff>
    </xdr:from>
    <xdr:to>
      <xdr:col>15</xdr:col>
      <xdr:colOff>98425</xdr:colOff>
      <xdr:row>75</xdr:row>
      <xdr:rowOff>96520</xdr:rowOff>
    </xdr:to>
    <xdr:cxnSp macro="">
      <xdr:nvCxnSpPr>
        <xdr:cNvPr id="370" name="直線コネクタ 369"/>
        <xdr:cNvCxnSpPr/>
      </xdr:nvCxnSpPr>
      <xdr:spPr>
        <a:xfrm flipV="1">
          <a:off x="2209800" y="129247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96520</xdr:rowOff>
    </xdr:from>
    <xdr:to>
      <xdr:col>11</xdr:col>
      <xdr:colOff>9525</xdr:colOff>
      <xdr:row>75</xdr:row>
      <xdr:rowOff>100330</xdr:rowOff>
    </xdr:to>
    <xdr:cxnSp macro="">
      <xdr:nvCxnSpPr>
        <xdr:cNvPr id="373" name="直線コネクタ 372"/>
        <xdr:cNvCxnSpPr/>
      </xdr:nvCxnSpPr>
      <xdr:spPr>
        <a:xfrm flipV="1">
          <a:off x="1320800" y="12955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83" name="楕円 382"/>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84" name="公債費該当値テキスト"/>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156210</xdr:rowOff>
    </xdr:from>
    <xdr:to>
      <xdr:col>20</xdr:col>
      <xdr:colOff>38100</xdr:colOff>
      <xdr:row>75</xdr:row>
      <xdr:rowOff>86360</xdr:rowOff>
    </xdr:to>
    <xdr:sp macro="" textlink="">
      <xdr:nvSpPr>
        <xdr:cNvPr id="385" name="楕円 384"/>
        <xdr:cNvSpPr/>
      </xdr:nvSpPr>
      <xdr:spPr>
        <a:xfrm>
          <a:off x="3937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96537</xdr:rowOff>
    </xdr:from>
    <xdr:ext cx="736600" cy="259045"/>
    <xdr:sp macro="" textlink="">
      <xdr:nvSpPr>
        <xdr:cNvPr id="386" name="テキスト ボックス 385"/>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15240</xdr:rowOff>
    </xdr:from>
    <xdr:to>
      <xdr:col>15</xdr:col>
      <xdr:colOff>149225</xdr:colOff>
      <xdr:row>75</xdr:row>
      <xdr:rowOff>116840</xdr:rowOff>
    </xdr:to>
    <xdr:sp macro="" textlink="">
      <xdr:nvSpPr>
        <xdr:cNvPr id="387" name="楕円 386"/>
        <xdr:cNvSpPr/>
      </xdr:nvSpPr>
      <xdr:spPr>
        <a:xfrm>
          <a:off x="3048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127017</xdr:rowOff>
    </xdr:from>
    <xdr:ext cx="762000" cy="259045"/>
    <xdr:sp macro="" textlink="">
      <xdr:nvSpPr>
        <xdr:cNvPr id="388" name="テキスト ボックス 387"/>
        <xdr:cNvSpPr txBox="1"/>
      </xdr:nvSpPr>
      <xdr:spPr>
        <a:xfrm>
          <a:off x="2717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45720</xdr:rowOff>
    </xdr:from>
    <xdr:to>
      <xdr:col>11</xdr:col>
      <xdr:colOff>60325</xdr:colOff>
      <xdr:row>75</xdr:row>
      <xdr:rowOff>147320</xdr:rowOff>
    </xdr:to>
    <xdr:sp macro="" textlink="">
      <xdr:nvSpPr>
        <xdr:cNvPr id="389" name="楕円 388"/>
        <xdr:cNvSpPr/>
      </xdr:nvSpPr>
      <xdr:spPr>
        <a:xfrm>
          <a:off x="2159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157497</xdr:rowOff>
    </xdr:from>
    <xdr:ext cx="762000" cy="259045"/>
    <xdr:sp macro="" textlink="">
      <xdr:nvSpPr>
        <xdr:cNvPr id="390" name="テキスト ボックス 389"/>
        <xdr:cNvSpPr txBox="1"/>
      </xdr:nvSpPr>
      <xdr:spPr>
        <a:xfrm>
          <a:off x="1828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49530</xdr:rowOff>
    </xdr:from>
    <xdr:to>
      <xdr:col>6</xdr:col>
      <xdr:colOff>171450</xdr:colOff>
      <xdr:row>75</xdr:row>
      <xdr:rowOff>151130</xdr:rowOff>
    </xdr:to>
    <xdr:sp macro="" textlink="">
      <xdr:nvSpPr>
        <xdr:cNvPr id="391" name="楕円 390"/>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161307</xdr:rowOff>
    </xdr:from>
    <xdr:ext cx="762000" cy="259045"/>
    <xdr:sp macro="" textlink="">
      <xdr:nvSpPr>
        <xdr:cNvPr id="392" name="テキスト ボックス 391"/>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公債費以外の経常収支比率は、類似団体平均を下回るものの、当年度は扶助費や物件費などの増加を背景に、</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各分析欄で記載のとおり、現行水準の維持・改善を図り、健全な財政運営に努める。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76</xdr:row>
      <xdr:rowOff>5842</xdr:rowOff>
    </xdr:to>
    <xdr:cxnSp macro="">
      <xdr:nvCxnSpPr>
        <xdr:cNvPr id="423" name="直線コネクタ 422"/>
        <xdr:cNvCxnSpPr/>
      </xdr:nvCxnSpPr>
      <xdr:spPr>
        <a:xfrm>
          <a:off x="15671800" y="1301089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140716</xdr:rowOff>
    </xdr:from>
    <xdr:to>
      <xdr:col>78</xdr:col>
      <xdr:colOff>69850</xdr:colOff>
      <xdr:row>75</xdr:row>
      <xdr:rowOff>152146</xdr:rowOff>
    </xdr:to>
    <xdr:cxnSp macro="">
      <xdr:nvCxnSpPr>
        <xdr:cNvPr id="426" name="直線コネクタ 425"/>
        <xdr:cNvCxnSpPr/>
      </xdr:nvCxnSpPr>
      <xdr:spPr>
        <a:xfrm>
          <a:off x="14782800" y="129994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140716</xdr:rowOff>
    </xdr:from>
    <xdr:to>
      <xdr:col>73</xdr:col>
      <xdr:colOff>180975</xdr:colOff>
      <xdr:row>76</xdr:row>
      <xdr:rowOff>74422</xdr:rowOff>
    </xdr:to>
    <xdr:cxnSp macro="">
      <xdr:nvCxnSpPr>
        <xdr:cNvPr id="429" name="直線コネクタ 428"/>
        <xdr:cNvCxnSpPr/>
      </xdr:nvCxnSpPr>
      <xdr:spPr>
        <a:xfrm flipV="1">
          <a:off x="13893800" y="1299946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1" name="テキスト ボックス 430"/>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74422</xdr:rowOff>
    </xdr:from>
    <xdr:to>
      <xdr:col>69</xdr:col>
      <xdr:colOff>92075</xdr:colOff>
      <xdr:row>77</xdr:row>
      <xdr:rowOff>56135</xdr:rowOff>
    </xdr:to>
    <xdr:cxnSp macro="">
      <xdr:nvCxnSpPr>
        <xdr:cNvPr id="432" name="直線コネクタ 431"/>
        <xdr:cNvCxnSpPr/>
      </xdr:nvCxnSpPr>
      <xdr:spPr>
        <a:xfrm flipV="1">
          <a:off x="13004800" y="13104622"/>
          <a:ext cx="889000" cy="15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4" name="テキスト ボックス 433"/>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36" name="テキスト ボックス 435"/>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126492</xdr:rowOff>
    </xdr:from>
    <xdr:to>
      <xdr:col>82</xdr:col>
      <xdr:colOff>158750</xdr:colOff>
      <xdr:row>76</xdr:row>
      <xdr:rowOff>56642</xdr:rowOff>
    </xdr:to>
    <xdr:sp macro="" textlink="">
      <xdr:nvSpPr>
        <xdr:cNvPr id="442" name="楕円 441"/>
        <xdr:cNvSpPr/>
      </xdr:nvSpPr>
      <xdr:spPr>
        <a:xfrm>
          <a:off x="16459200" y="129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143019</xdr:rowOff>
    </xdr:from>
    <xdr:ext cx="762000" cy="259045"/>
    <xdr:sp macro="" textlink="">
      <xdr:nvSpPr>
        <xdr:cNvPr id="443" name="公債費以外該当値テキスト"/>
        <xdr:cNvSpPr txBox="1"/>
      </xdr:nvSpPr>
      <xdr:spPr>
        <a:xfrm>
          <a:off x="16598900" y="1283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101346</xdr:rowOff>
    </xdr:from>
    <xdr:to>
      <xdr:col>78</xdr:col>
      <xdr:colOff>120650</xdr:colOff>
      <xdr:row>76</xdr:row>
      <xdr:rowOff>31496</xdr:rowOff>
    </xdr:to>
    <xdr:sp macro="" textlink="">
      <xdr:nvSpPr>
        <xdr:cNvPr id="444" name="楕円 443"/>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41673</xdr:rowOff>
    </xdr:from>
    <xdr:ext cx="736600" cy="259045"/>
    <xdr:sp macro="" textlink="">
      <xdr:nvSpPr>
        <xdr:cNvPr id="445" name="テキスト ボックス 444"/>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89916</xdr:rowOff>
    </xdr:from>
    <xdr:to>
      <xdr:col>74</xdr:col>
      <xdr:colOff>31750</xdr:colOff>
      <xdr:row>76</xdr:row>
      <xdr:rowOff>20067</xdr:rowOff>
    </xdr:to>
    <xdr:sp macro="" textlink="">
      <xdr:nvSpPr>
        <xdr:cNvPr id="446" name="楕円 445"/>
        <xdr:cNvSpPr/>
      </xdr:nvSpPr>
      <xdr:spPr>
        <a:xfrm>
          <a:off x="14732000" y="129486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30243</xdr:rowOff>
    </xdr:from>
    <xdr:ext cx="762000" cy="259045"/>
    <xdr:sp macro="" textlink="">
      <xdr:nvSpPr>
        <xdr:cNvPr id="447" name="テキスト ボックス 446"/>
        <xdr:cNvSpPr txBox="1"/>
      </xdr:nvSpPr>
      <xdr:spPr>
        <a:xfrm>
          <a:off x="14401800" y="1271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23622</xdr:rowOff>
    </xdr:from>
    <xdr:to>
      <xdr:col>69</xdr:col>
      <xdr:colOff>142875</xdr:colOff>
      <xdr:row>76</xdr:row>
      <xdr:rowOff>125222</xdr:rowOff>
    </xdr:to>
    <xdr:sp macro="" textlink="">
      <xdr:nvSpPr>
        <xdr:cNvPr id="448" name="楕円 447"/>
        <xdr:cNvSpPr/>
      </xdr:nvSpPr>
      <xdr:spPr>
        <a:xfrm>
          <a:off x="13843000" y="130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135399</xdr:rowOff>
    </xdr:from>
    <xdr:ext cx="762000" cy="259045"/>
    <xdr:sp macro="" textlink="">
      <xdr:nvSpPr>
        <xdr:cNvPr id="449" name="テキスト ボックス 448"/>
        <xdr:cNvSpPr txBox="1"/>
      </xdr:nvSpPr>
      <xdr:spPr>
        <a:xfrm>
          <a:off x="13512800" y="1282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50" name="楕円 449"/>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51" name="テキスト ボックス 450"/>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164768</xdr:rowOff>
    </xdr:from>
    <xdr:ext cx="762000" cy="259045"/>
    <xdr:sp macro="" textlink="">
      <xdr:nvSpPr>
        <xdr:cNvPr id="44" name="人口1人当たり決算額の推移最小値テキスト130"/>
        <xdr:cNvSpPr txBox="1"/>
      </xdr:nvSpPr>
      <xdr:spPr>
        <a:xfrm>
          <a:off x="5740400" y="346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145126</xdr:rowOff>
    </xdr:from>
    <xdr:to>
      <xdr:col>29</xdr:col>
      <xdr:colOff>127000</xdr:colOff>
      <xdr:row>19</xdr:row>
      <xdr:rowOff>154591</xdr:rowOff>
    </xdr:to>
    <xdr:cxnSp macro="">
      <xdr:nvCxnSpPr>
        <xdr:cNvPr id="48" name="直線コネクタ 47"/>
        <xdr:cNvCxnSpPr/>
      </xdr:nvCxnSpPr>
      <xdr:spPr bwMode="auto">
        <a:xfrm>
          <a:off x="5003800" y="3450301"/>
          <a:ext cx="647700" cy="9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145126</xdr:rowOff>
    </xdr:from>
    <xdr:to>
      <xdr:col>26</xdr:col>
      <xdr:colOff>50800</xdr:colOff>
      <xdr:row>20</xdr:row>
      <xdr:rowOff>2105</xdr:rowOff>
    </xdr:to>
    <xdr:cxnSp macro="">
      <xdr:nvCxnSpPr>
        <xdr:cNvPr id="51" name="直線コネクタ 50"/>
        <xdr:cNvCxnSpPr/>
      </xdr:nvCxnSpPr>
      <xdr:spPr bwMode="auto">
        <a:xfrm flipV="1">
          <a:off x="4305300" y="3450301"/>
          <a:ext cx="698500" cy="28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2105</xdr:rowOff>
    </xdr:from>
    <xdr:to>
      <xdr:col>22</xdr:col>
      <xdr:colOff>114300</xdr:colOff>
      <xdr:row>20</xdr:row>
      <xdr:rowOff>29711</xdr:rowOff>
    </xdr:to>
    <xdr:cxnSp macro="">
      <xdr:nvCxnSpPr>
        <xdr:cNvPr id="54" name="直線コネクタ 53"/>
        <xdr:cNvCxnSpPr/>
      </xdr:nvCxnSpPr>
      <xdr:spPr bwMode="auto">
        <a:xfrm flipV="1">
          <a:off x="3606800" y="3478730"/>
          <a:ext cx="698500" cy="27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29711</xdr:rowOff>
    </xdr:from>
    <xdr:to>
      <xdr:col>18</xdr:col>
      <xdr:colOff>177800</xdr:colOff>
      <xdr:row>20</xdr:row>
      <xdr:rowOff>67412</xdr:rowOff>
    </xdr:to>
    <xdr:cxnSp macro="">
      <xdr:nvCxnSpPr>
        <xdr:cNvPr id="57" name="直線コネクタ 56"/>
        <xdr:cNvCxnSpPr/>
      </xdr:nvCxnSpPr>
      <xdr:spPr bwMode="auto">
        <a:xfrm flipV="1">
          <a:off x="2908300" y="3506336"/>
          <a:ext cx="698500" cy="37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103791</xdr:rowOff>
    </xdr:from>
    <xdr:to>
      <xdr:col>29</xdr:col>
      <xdr:colOff>177800</xdr:colOff>
      <xdr:row>20</xdr:row>
      <xdr:rowOff>33941</xdr:rowOff>
    </xdr:to>
    <xdr:sp macro="" textlink="">
      <xdr:nvSpPr>
        <xdr:cNvPr id="67" name="楕円 66"/>
        <xdr:cNvSpPr/>
      </xdr:nvSpPr>
      <xdr:spPr bwMode="auto">
        <a:xfrm>
          <a:off x="5600700" y="3408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12368</xdr:rowOff>
    </xdr:from>
    <xdr:ext cx="762000" cy="259045"/>
    <xdr:sp macro="" textlink="">
      <xdr:nvSpPr>
        <xdr:cNvPr id="68" name="人口1人当たり決算額の推移該当値テキスト130"/>
        <xdr:cNvSpPr txBox="1"/>
      </xdr:nvSpPr>
      <xdr:spPr>
        <a:xfrm>
          <a:off x="5740400" y="331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94326</xdr:rowOff>
    </xdr:from>
    <xdr:to>
      <xdr:col>26</xdr:col>
      <xdr:colOff>101600</xdr:colOff>
      <xdr:row>20</xdr:row>
      <xdr:rowOff>24476</xdr:rowOff>
    </xdr:to>
    <xdr:sp macro="" textlink="">
      <xdr:nvSpPr>
        <xdr:cNvPr id="69" name="楕円 68"/>
        <xdr:cNvSpPr/>
      </xdr:nvSpPr>
      <xdr:spPr bwMode="auto">
        <a:xfrm>
          <a:off x="4953000" y="3399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9253</xdr:rowOff>
    </xdr:from>
    <xdr:ext cx="736600" cy="259045"/>
    <xdr:sp macro="" textlink="">
      <xdr:nvSpPr>
        <xdr:cNvPr id="70" name="テキスト ボックス 69"/>
        <xdr:cNvSpPr txBox="1"/>
      </xdr:nvSpPr>
      <xdr:spPr>
        <a:xfrm>
          <a:off x="4622800" y="3485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122755</xdr:rowOff>
    </xdr:from>
    <xdr:to>
      <xdr:col>22</xdr:col>
      <xdr:colOff>165100</xdr:colOff>
      <xdr:row>20</xdr:row>
      <xdr:rowOff>52905</xdr:rowOff>
    </xdr:to>
    <xdr:sp macro="" textlink="">
      <xdr:nvSpPr>
        <xdr:cNvPr id="71" name="楕円 70"/>
        <xdr:cNvSpPr/>
      </xdr:nvSpPr>
      <xdr:spPr bwMode="auto">
        <a:xfrm>
          <a:off x="4254500" y="3427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37682</xdr:rowOff>
    </xdr:from>
    <xdr:ext cx="762000" cy="259045"/>
    <xdr:sp macro="" textlink="">
      <xdr:nvSpPr>
        <xdr:cNvPr id="72" name="テキスト ボックス 71"/>
        <xdr:cNvSpPr txBox="1"/>
      </xdr:nvSpPr>
      <xdr:spPr>
        <a:xfrm>
          <a:off x="3924300" y="351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150361</xdr:rowOff>
    </xdr:from>
    <xdr:to>
      <xdr:col>19</xdr:col>
      <xdr:colOff>38100</xdr:colOff>
      <xdr:row>20</xdr:row>
      <xdr:rowOff>80511</xdr:rowOff>
    </xdr:to>
    <xdr:sp macro="" textlink="">
      <xdr:nvSpPr>
        <xdr:cNvPr id="73" name="楕円 72"/>
        <xdr:cNvSpPr/>
      </xdr:nvSpPr>
      <xdr:spPr bwMode="auto">
        <a:xfrm>
          <a:off x="3556000" y="3455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65288</xdr:rowOff>
    </xdr:from>
    <xdr:ext cx="762000" cy="259045"/>
    <xdr:sp macro="" textlink="">
      <xdr:nvSpPr>
        <xdr:cNvPr id="74" name="テキスト ボックス 73"/>
        <xdr:cNvSpPr txBox="1"/>
      </xdr:nvSpPr>
      <xdr:spPr>
        <a:xfrm>
          <a:off x="3225800" y="354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16612</xdr:rowOff>
    </xdr:from>
    <xdr:to>
      <xdr:col>15</xdr:col>
      <xdr:colOff>101600</xdr:colOff>
      <xdr:row>20</xdr:row>
      <xdr:rowOff>118212</xdr:rowOff>
    </xdr:to>
    <xdr:sp macro="" textlink="">
      <xdr:nvSpPr>
        <xdr:cNvPr id="75" name="楕円 74"/>
        <xdr:cNvSpPr/>
      </xdr:nvSpPr>
      <xdr:spPr bwMode="auto">
        <a:xfrm>
          <a:off x="2857500" y="3493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102989</xdr:rowOff>
    </xdr:from>
    <xdr:ext cx="762000" cy="259045"/>
    <xdr:sp macro="" textlink="">
      <xdr:nvSpPr>
        <xdr:cNvPr id="76" name="テキスト ボックス 75"/>
        <xdr:cNvSpPr txBox="1"/>
      </xdr:nvSpPr>
      <xdr:spPr>
        <a:xfrm>
          <a:off x="2527300" y="357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128056</xdr:rowOff>
    </xdr:from>
    <xdr:to>
      <xdr:col>29</xdr:col>
      <xdr:colOff>127000</xdr:colOff>
      <xdr:row>37</xdr:row>
      <xdr:rowOff>11426</xdr:rowOff>
    </xdr:to>
    <xdr:cxnSp macro="">
      <xdr:nvCxnSpPr>
        <xdr:cNvPr id="111" name="直線コネクタ 110"/>
        <xdr:cNvCxnSpPr/>
      </xdr:nvCxnSpPr>
      <xdr:spPr bwMode="auto">
        <a:xfrm flipV="1">
          <a:off x="5003800" y="7081306"/>
          <a:ext cx="647700" cy="54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11426</xdr:rowOff>
    </xdr:from>
    <xdr:to>
      <xdr:col>26</xdr:col>
      <xdr:colOff>50800</xdr:colOff>
      <xdr:row>37</xdr:row>
      <xdr:rowOff>37487</xdr:rowOff>
    </xdr:to>
    <xdr:cxnSp macro="">
      <xdr:nvCxnSpPr>
        <xdr:cNvPr id="114" name="直線コネクタ 113"/>
        <xdr:cNvCxnSpPr/>
      </xdr:nvCxnSpPr>
      <xdr:spPr bwMode="auto">
        <a:xfrm flipV="1">
          <a:off x="4305300" y="7136126"/>
          <a:ext cx="698500" cy="26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37487</xdr:rowOff>
    </xdr:from>
    <xdr:to>
      <xdr:col>22</xdr:col>
      <xdr:colOff>114300</xdr:colOff>
      <xdr:row>37</xdr:row>
      <xdr:rowOff>40970</xdr:rowOff>
    </xdr:to>
    <xdr:cxnSp macro="">
      <xdr:nvCxnSpPr>
        <xdr:cNvPr id="117" name="直線コネクタ 116"/>
        <xdr:cNvCxnSpPr/>
      </xdr:nvCxnSpPr>
      <xdr:spPr bwMode="auto">
        <a:xfrm flipV="1">
          <a:off x="3606800" y="7162187"/>
          <a:ext cx="698500" cy="3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30313</xdr:rowOff>
    </xdr:from>
    <xdr:to>
      <xdr:col>18</xdr:col>
      <xdr:colOff>177800</xdr:colOff>
      <xdr:row>37</xdr:row>
      <xdr:rowOff>40970</xdr:rowOff>
    </xdr:to>
    <xdr:cxnSp macro="">
      <xdr:nvCxnSpPr>
        <xdr:cNvPr id="120" name="直線コネクタ 119"/>
        <xdr:cNvCxnSpPr/>
      </xdr:nvCxnSpPr>
      <xdr:spPr bwMode="auto">
        <a:xfrm>
          <a:off x="2908300" y="7155013"/>
          <a:ext cx="698500" cy="10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77256</xdr:rowOff>
    </xdr:from>
    <xdr:to>
      <xdr:col>29</xdr:col>
      <xdr:colOff>177800</xdr:colOff>
      <xdr:row>37</xdr:row>
      <xdr:rowOff>7406</xdr:rowOff>
    </xdr:to>
    <xdr:sp macro="" textlink="">
      <xdr:nvSpPr>
        <xdr:cNvPr id="130" name="楕円 129"/>
        <xdr:cNvSpPr/>
      </xdr:nvSpPr>
      <xdr:spPr bwMode="auto">
        <a:xfrm>
          <a:off x="5600700" y="7030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49333</xdr:rowOff>
    </xdr:from>
    <xdr:ext cx="762000" cy="259045"/>
    <xdr:sp macro="" textlink="">
      <xdr:nvSpPr>
        <xdr:cNvPr id="131" name="人口1人当たり決算額の推移該当値テキスト445"/>
        <xdr:cNvSpPr txBox="1"/>
      </xdr:nvSpPr>
      <xdr:spPr>
        <a:xfrm>
          <a:off x="5740400" y="7002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132076</xdr:rowOff>
    </xdr:from>
    <xdr:to>
      <xdr:col>26</xdr:col>
      <xdr:colOff>101600</xdr:colOff>
      <xdr:row>37</xdr:row>
      <xdr:rowOff>62226</xdr:rowOff>
    </xdr:to>
    <xdr:sp macro="" textlink="">
      <xdr:nvSpPr>
        <xdr:cNvPr id="132" name="楕円 131"/>
        <xdr:cNvSpPr/>
      </xdr:nvSpPr>
      <xdr:spPr bwMode="auto">
        <a:xfrm>
          <a:off x="4953000" y="7085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47003</xdr:rowOff>
    </xdr:from>
    <xdr:ext cx="736600" cy="259045"/>
    <xdr:sp macro="" textlink="">
      <xdr:nvSpPr>
        <xdr:cNvPr id="133" name="テキスト ボックス 132"/>
        <xdr:cNvSpPr txBox="1"/>
      </xdr:nvSpPr>
      <xdr:spPr>
        <a:xfrm>
          <a:off x="4622800" y="7171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158137</xdr:rowOff>
    </xdr:from>
    <xdr:to>
      <xdr:col>22</xdr:col>
      <xdr:colOff>165100</xdr:colOff>
      <xdr:row>37</xdr:row>
      <xdr:rowOff>88287</xdr:rowOff>
    </xdr:to>
    <xdr:sp macro="" textlink="">
      <xdr:nvSpPr>
        <xdr:cNvPr id="134" name="楕円 133"/>
        <xdr:cNvSpPr/>
      </xdr:nvSpPr>
      <xdr:spPr bwMode="auto">
        <a:xfrm>
          <a:off x="4254500" y="7111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73064</xdr:rowOff>
    </xdr:from>
    <xdr:ext cx="762000" cy="259045"/>
    <xdr:sp macro="" textlink="">
      <xdr:nvSpPr>
        <xdr:cNvPr id="135" name="テキスト ボックス 134"/>
        <xdr:cNvSpPr txBox="1"/>
      </xdr:nvSpPr>
      <xdr:spPr>
        <a:xfrm>
          <a:off x="3924300" y="719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161620</xdr:rowOff>
    </xdr:from>
    <xdr:to>
      <xdr:col>19</xdr:col>
      <xdr:colOff>38100</xdr:colOff>
      <xdr:row>37</xdr:row>
      <xdr:rowOff>91770</xdr:rowOff>
    </xdr:to>
    <xdr:sp macro="" textlink="">
      <xdr:nvSpPr>
        <xdr:cNvPr id="136" name="楕円 135"/>
        <xdr:cNvSpPr/>
      </xdr:nvSpPr>
      <xdr:spPr bwMode="auto">
        <a:xfrm>
          <a:off x="3556000" y="7114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76547</xdr:rowOff>
    </xdr:from>
    <xdr:ext cx="762000" cy="259045"/>
    <xdr:sp macro="" textlink="">
      <xdr:nvSpPr>
        <xdr:cNvPr id="137" name="テキスト ボックス 136"/>
        <xdr:cNvSpPr txBox="1"/>
      </xdr:nvSpPr>
      <xdr:spPr>
        <a:xfrm>
          <a:off x="3225800" y="720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150963</xdr:rowOff>
    </xdr:from>
    <xdr:to>
      <xdr:col>15</xdr:col>
      <xdr:colOff>101600</xdr:colOff>
      <xdr:row>37</xdr:row>
      <xdr:rowOff>81113</xdr:rowOff>
    </xdr:to>
    <xdr:sp macro="" textlink="">
      <xdr:nvSpPr>
        <xdr:cNvPr id="138" name="楕円 137"/>
        <xdr:cNvSpPr/>
      </xdr:nvSpPr>
      <xdr:spPr bwMode="auto">
        <a:xfrm>
          <a:off x="2857500" y="7104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65890</xdr:rowOff>
    </xdr:from>
    <xdr:ext cx="762000" cy="259045"/>
    <xdr:sp macro="" textlink="">
      <xdr:nvSpPr>
        <xdr:cNvPr id="139" name="テキスト ボックス 138"/>
        <xdr:cNvSpPr txBox="1"/>
      </xdr:nvSpPr>
      <xdr:spPr>
        <a:xfrm>
          <a:off x="2527300" y="719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7,806
7,756
134.98
4,615,409
4,443,700
158,155
3,050,673
2,842,356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73650</xdr:rowOff>
    </xdr:from>
    <xdr:to>
      <xdr:col>24</xdr:col>
      <xdr:colOff>62865</xdr:colOff>
      <xdr:row>37</xdr:row>
      <xdr:rowOff>100709</xdr:rowOff>
    </xdr:to>
    <xdr:cxnSp macro="">
      <xdr:nvCxnSpPr>
        <xdr:cNvPr id="56" name="直線コネクタ 55"/>
        <xdr:cNvCxnSpPr/>
      </xdr:nvCxnSpPr>
      <xdr:spPr>
        <a:xfrm flipV="1">
          <a:off x="4633595" y="5217150"/>
          <a:ext cx="1270" cy="1227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104536</xdr:rowOff>
    </xdr:from>
    <xdr:ext cx="534377" cy="259045"/>
    <xdr:sp macro="" textlink="">
      <xdr:nvSpPr>
        <xdr:cNvPr id="57" name="人件費最小値テキスト"/>
        <xdr:cNvSpPr txBox="1"/>
      </xdr:nvSpPr>
      <xdr:spPr>
        <a:xfrm>
          <a:off x="4686300" y="644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100709</xdr:rowOff>
    </xdr:from>
    <xdr:to>
      <xdr:col>24</xdr:col>
      <xdr:colOff>152400</xdr:colOff>
      <xdr:row>37</xdr:row>
      <xdr:rowOff>100709</xdr:rowOff>
    </xdr:to>
    <xdr:cxnSp macro="">
      <xdr:nvCxnSpPr>
        <xdr:cNvPr id="58" name="直線コネクタ 57"/>
        <xdr:cNvCxnSpPr/>
      </xdr:nvCxnSpPr>
      <xdr:spPr>
        <a:xfrm>
          <a:off x="4546600" y="644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20327</xdr:rowOff>
    </xdr:from>
    <xdr:ext cx="599010" cy="259045"/>
    <xdr:sp macro="" textlink="">
      <xdr:nvSpPr>
        <xdr:cNvPr id="59" name="人件費最大値テキスト"/>
        <xdr:cNvSpPr txBox="1"/>
      </xdr:nvSpPr>
      <xdr:spPr>
        <a:xfrm>
          <a:off x="4686300" y="4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73650</xdr:rowOff>
    </xdr:from>
    <xdr:to>
      <xdr:col>24</xdr:col>
      <xdr:colOff>152400</xdr:colOff>
      <xdr:row>30</xdr:row>
      <xdr:rowOff>73650</xdr:rowOff>
    </xdr:to>
    <xdr:cxnSp macro="">
      <xdr:nvCxnSpPr>
        <xdr:cNvPr id="60" name="直線コネクタ 59"/>
        <xdr:cNvCxnSpPr/>
      </xdr:nvCxnSpPr>
      <xdr:spPr>
        <a:xfrm>
          <a:off x="4546600" y="521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100106</xdr:rowOff>
    </xdr:from>
    <xdr:to>
      <xdr:col>24</xdr:col>
      <xdr:colOff>63500</xdr:colOff>
      <xdr:row>36</xdr:row>
      <xdr:rowOff>122067</xdr:rowOff>
    </xdr:to>
    <xdr:cxnSp macro="">
      <xdr:nvCxnSpPr>
        <xdr:cNvPr id="61" name="直線コネクタ 60"/>
        <xdr:cNvCxnSpPr/>
      </xdr:nvCxnSpPr>
      <xdr:spPr>
        <a:xfrm>
          <a:off x="3797300" y="6272306"/>
          <a:ext cx="838200" cy="2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27324</xdr:rowOff>
    </xdr:from>
    <xdr:ext cx="599010" cy="259045"/>
    <xdr:sp macro="" textlink="">
      <xdr:nvSpPr>
        <xdr:cNvPr id="62" name="人件費平均値テキスト"/>
        <xdr:cNvSpPr txBox="1"/>
      </xdr:nvSpPr>
      <xdr:spPr>
        <a:xfrm>
          <a:off x="4686300" y="5856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4447</xdr:rowOff>
    </xdr:from>
    <xdr:to>
      <xdr:col>24</xdr:col>
      <xdr:colOff>114300</xdr:colOff>
      <xdr:row>35</xdr:row>
      <xdr:rowOff>106047</xdr:rowOff>
    </xdr:to>
    <xdr:sp macro="" textlink="">
      <xdr:nvSpPr>
        <xdr:cNvPr id="63" name="フローチャート: 判断 62"/>
        <xdr:cNvSpPr/>
      </xdr:nvSpPr>
      <xdr:spPr>
        <a:xfrm>
          <a:off x="4584700" y="600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100106</xdr:rowOff>
    </xdr:from>
    <xdr:to>
      <xdr:col>19</xdr:col>
      <xdr:colOff>177800</xdr:colOff>
      <xdr:row>36</xdr:row>
      <xdr:rowOff>104534</xdr:rowOff>
    </xdr:to>
    <xdr:cxnSp macro="">
      <xdr:nvCxnSpPr>
        <xdr:cNvPr id="64" name="直線コネクタ 63"/>
        <xdr:cNvCxnSpPr/>
      </xdr:nvCxnSpPr>
      <xdr:spPr>
        <a:xfrm flipV="1">
          <a:off x="2908300" y="6272306"/>
          <a:ext cx="889000" cy="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26431</xdr:rowOff>
    </xdr:from>
    <xdr:to>
      <xdr:col>20</xdr:col>
      <xdr:colOff>38100</xdr:colOff>
      <xdr:row>35</xdr:row>
      <xdr:rowOff>128031</xdr:rowOff>
    </xdr:to>
    <xdr:sp macro="" textlink="">
      <xdr:nvSpPr>
        <xdr:cNvPr id="65" name="フローチャート: 判断 64"/>
        <xdr:cNvSpPr/>
      </xdr:nvSpPr>
      <xdr:spPr>
        <a:xfrm>
          <a:off x="37465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144558</xdr:rowOff>
    </xdr:from>
    <xdr:ext cx="599010" cy="259045"/>
    <xdr:sp macro="" textlink="">
      <xdr:nvSpPr>
        <xdr:cNvPr id="66" name="テキスト ボックス 65"/>
        <xdr:cNvSpPr txBox="1"/>
      </xdr:nvSpPr>
      <xdr:spPr>
        <a:xfrm>
          <a:off x="3497795" y="58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104534</xdr:rowOff>
    </xdr:from>
    <xdr:to>
      <xdr:col>15</xdr:col>
      <xdr:colOff>50800</xdr:colOff>
      <xdr:row>37</xdr:row>
      <xdr:rowOff>115575</xdr:rowOff>
    </xdr:to>
    <xdr:cxnSp macro="">
      <xdr:nvCxnSpPr>
        <xdr:cNvPr id="67" name="直線コネクタ 66"/>
        <xdr:cNvCxnSpPr/>
      </xdr:nvCxnSpPr>
      <xdr:spPr>
        <a:xfrm flipV="1">
          <a:off x="2019300" y="6276734"/>
          <a:ext cx="889000" cy="18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58024</xdr:rowOff>
    </xdr:from>
    <xdr:to>
      <xdr:col>15</xdr:col>
      <xdr:colOff>101600</xdr:colOff>
      <xdr:row>35</xdr:row>
      <xdr:rowOff>159624</xdr:rowOff>
    </xdr:to>
    <xdr:sp macro="" textlink="">
      <xdr:nvSpPr>
        <xdr:cNvPr id="68" name="フローチャート: 判断 67"/>
        <xdr:cNvSpPr/>
      </xdr:nvSpPr>
      <xdr:spPr>
        <a:xfrm>
          <a:off x="2857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4701</xdr:rowOff>
    </xdr:from>
    <xdr:ext cx="599010" cy="259045"/>
    <xdr:sp macro="" textlink="">
      <xdr:nvSpPr>
        <xdr:cNvPr id="69" name="テキスト ボックス 68"/>
        <xdr:cNvSpPr txBox="1"/>
      </xdr:nvSpPr>
      <xdr:spPr>
        <a:xfrm>
          <a:off x="2608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115575</xdr:rowOff>
    </xdr:from>
    <xdr:to>
      <xdr:col>10</xdr:col>
      <xdr:colOff>114300</xdr:colOff>
      <xdr:row>37</xdr:row>
      <xdr:rowOff>152540</xdr:rowOff>
    </xdr:to>
    <xdr:cxnSp macro="">
      <xdr:nvCxnSpPr>
        <xdr:cNvPr id="70" name="直線コネクタ 69"/>
        <xdr:cNvCxnSpPr/>
      </xdr:nvCxnSpPr>
      <xdr:spPr>
        <a:xfrm flipV="1">
          <a:off x="1130300" y="6459225"/>
          <a:ext cx="889000" cy="3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13630</xdr:rowOff>
    </xdr:from>
    <xdr:to>
      <xdr:col>10</xdr:col>
      <xdr:colOff>165100</xdr:colOff>
      <xdr:row>36</xdr:row>
      <xdr:rowOff>115230</xdr:rowOff>
    </xdr:to>
    <xdr:sp macro="" textlink="">
      <xdr:nvSpPr>
        <xdr:cNvPr id="71" name="フローチャート: 判断 70"/>
        <xdr:cNvSpPr/>
      </xdr:nvSpPr>
      <xdr:spPr>
        <a:xfrm>
          <a:off x="1968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131757</xdr:rowOff>
    </xdr:from>
    <xdr:ext cx="599010" cy="259045"/>
    <xdr:sp macro="" textlink="">
      <xdr:nvSpPr>
        <xdr:cNvPr id="72" name="テキスト ボックス 71"/>
        <xdr:cNvSpPr txBox="1"/>
      </xdr:nvSpPr>
      <xdr:spPr>
        <a:xfrm>
          <a:off x="1719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68456</xdr:rowOff>
    </xdr:from>
    <xdr:to>
      <xdr:col>6</xdr:col>
      <xdr:colOff>38100</xdr:colOff>
      <xdr:row>36</xdr:row>
      <xdr:rowOff>170056</xdr:rowOff>
    </xdr:to>
    <xdr:sp macro="" textlink="">
      <xdr:nvSpPr>
        <xdr:cNvPr id="73" name="フローチャート: 判断 72"/>
        <xdr:cNvSpPr/>
      </xdr:nvSpPr>
      <xdr:spPr>
        <a:xfrm>
          <a:off x="1079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15133</xdr:rowOff>
    </xdr:from>
    <xdr:ext cx="599010" cy="259045"/>
    <xdr:sp macro="" textlink="">
      <xdr:nvSpPr>
        <xdr:cNvPr id="74" name="テキスト ボックス 73"/>
        <xdr:cNvSpPr txBox="1"/>
      </xdr:nvSpPr>
      <xdr:spPr>
        <a:xfrm>
          <a:off x="830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71267</xdr:rowOff>
    </xdr:from>
    <xdr:to>
      <xdr:col>24</xdr:col>
      <xdr:colOff>114300</xdr:colOff>
      <xdr:row>37</xdr:row>
      <xdr:rowOff>1417</xdr:rowOff>
    </xdr:to>
    <xdr:sp macro="" textlink="">
      <xdr:nvSpPr>
        <xdr:cNvPr id="80" name="楕円 79"/>
        <xdr:cNvSpPr/>
      </xdr:nvSpPr>
      <xdr:spPr>
        <a:xfrm>
          <a:off x="4584700" y="624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49694</xdr:rowOff>
    </xdr:from>
    <xdr:ext cx="599010" cy="259045"/>
    <xdr:sp macro="" textlink="">
      <xdr:nvSpPr>
        <xdr:cNvPr id="81" name="人件費該当値テキスト"/>
        <xdr:cNvSpPr txBox="1"/>
      </xdr:nvSpPr>
      <xdr:spPr>
        <a:xfrm>
          <a:off x="4686300" y="622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49306</xdr:rowOff>
    </xdr:from>
    <xdr:to>
      <xdr:col>20</xdr:col>
      <xdr:colOff>38100</xdr:colOff>
      <xdr:row>36</xdr:row>
      <xdr:rowOff>150906</xdr:rowOff>
    </xdr:to>
    <xdr:sp macro="" textlink="">
      <xdr:nvSpPr>
        <xdr:cNvPr id="82" name="楕円 81"/>
        <xdr:cNvSpPr/>
      </xdr:nvSpPr>
      <xdr:spPr>
        <a:xfrm>
          <a:off x="3746500" y="622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142033</xdr:rowOff>
    </xdr:from>
    <xdr:ext cx="599010" cy="259045"/>
    <xdr:sp macro="" textlink="">
      <xdr:nvSpPr>
        <xdr:cNvPr id="83" name="テキスト ボックス 82"/>
        <xdr:cNvSpPr txBox="1"/>
      </xdr:nvSpPr>
      <xdr:spPr>
        <a:xfrm>
          <a:off x="3497795" y="631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53734</xdr:rowOff>
    </xdr:from>
    <xdr:to>
      <xdr:col>15</xdr:col>
      <xdr:colOff>101600</xdr:colOff>
      <xdr:row>36</xdr:row>
      <xdr:rowOff>155334</xdr:rowOff>
    </xdr:to>
    <xdr:sp macro="" textlink="">
      <xdr:nvSpPr>
        <xdr:cNvPr id="84" name="楕円 83"/>
        <xdr:cNvSpPr/>
      </xdr:nvSpPr>
      <xdr:spPr>
        <a:xfrm>
          <a:off x="2857500" y="62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146461</xdr:rowOff>
    </xdr:from>
    <xdr:ext cx="599010" cy="259045"/>
    <xdr:sp macro="" textlink="">
      <xdr:nvSpPr>
        <xdr:cNvPr id="85" name="テキスト ボックス 84"/>
        <xdr:cNvSpPr txBox="1"/>
      </xdr:nvSpPr>
      <xdr:spPr>
        <a:xfrm>
          <a:off x="2608795" y="631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64775</xdr:rowOff>
    </xdr:from>
    <xdr:to>
      <xdr:col>10</xdr:col>
      <xdr:colOff>165100</xdr:colOff>
      <xdr:row>37</xdr:row>
      <xdr:rowOff>166375</xdr:rowOff>
    </xdr:to>
    <xdr:sp macro="" textlink="">
      <xdr:nvSpPr>
        <xdr:cNvPr id="86" name="楕円 85"/>
        <xdr:cNvSpPr/>
      </xdr:nvSpPr>
      <xdr:spPr>
        <a:xfrm>
          <a:off x="1968500" y="64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157502</xdr:rowOff>
    </xdr:from>
    <xdr:ext cx="534377" cy="259045"/>
    <xdr:sp macro="" textlink="">
      <xdr:nvSpPr>
        <xdr:cNvPr id="87" name="テキスト ボックス 86"/>
        <xdr:cNvSpPr txBox="1"/>
      </xdr:nvSpPr>
      <xdr:spPr>
        <a:xfrm>
          <a:off x="1752111" y="650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101740</xdr:rowOff>
    </xdr:from>
    <xdr:to>
      <xdr:col>6</xdr:col>
      <xdr:colOff>38100</xdr:colOff>
      <xdr:row>38</xdr:row>
      <xdr:rowOff>31890</xdr:rowOff>
    </xdr:to>
    <xdr:sp macro="" textlink="">
      <xdr:nvSpPr>
        <xdr:cNvPr id="88" name="楕円 87"/>
        <xdr:cNvSpPr/>
      </xdr:nvSpPr>
      <xdr:spPr>
        <a:xfrm>
          <a:off x="1079500" y="64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23017</xdr:rowOff>
    </xdr:from>
    <xdr:ext cx="534377" cy="259045"/>
    <xdr:sp macro="" textlink="">
      <xdr:nvSpPr>
        <xdr:cNvPr id="89" name="テキスト ボックス 88"/>
        <xdr:cNvSpPr txBox="1"/>
      </xdr:nvSpPr>
      <xdr:spPr>
        <a:xfrm>
          <a:off x="863111" y="65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5" name="直線コネクタ 114"/>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6" name="物件費最小値テキスト"/>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7" name="直線コネクタ 116"/>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8" name="物件費最大値テキスト"/>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9" name="直線コネクタ 118"/>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154450</xdr:rowOff>
    </xdr:from>
    <xdr:to>
      <xdr:col>24</xdr:col>
      <xdr:colOff>63500</xdr:colOff>
      <xdr:row>58</xdr:row>
      <xdr:rowOff>170482</xdr:rowOff>
    </xdr:to>
    <xdr:cxnSp macro="">
      <xdr:nvCxnSpPr>
        <xdr:cNvPr id="120" name="直線コネクタ 119"/>
        <xdr:cNvCxnSpPr/>
      </xdr:nvCxnSpPr>
      <xdr:spPr>
        <a:xfrm flipV="1">
          <a:off x="3797300" y="10098550"/>
          <a:ext cx="838200" cy="1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21" name="物件費平均値テキスト"/>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2" name="フローチャート: 判断 121"/>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165139</xdr:rowOff>
    </xdr:from>
    <xdr:to>
      <xdr:col>19</xdr:col>
      <xdr:colOff>177800</xdr:colOff>
      <xdr:row>58</xdr:row>
      <xdr:rowOff>170482</xdr:rowOff>
    </xdr:to>
    <xdr:cxnSp macro="">
      <xdr:nvCxnSpPr>
        <xdr:cNvPr id="123" name="直線コネクタ 122"/>
        <xdr:cNvCxnSpPr/>
      </xdr:nvCxnSpPr>
      <xdr:spPr>
        <a:xfrm>
          <a:off x="2908300" y="10109239"/>
          <a:ext cx="889000" cy="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4" name="フローチャート: 判断 123"/>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5" name="テキスト ボックス 124"/>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160583</xdr:rowOff>
    </xdr:from>
    <xdr:to>
      <xdr:col>15</xdr:col>
      <xdr:colOff>50800</xdr:colOff>
      <xdr:row>58</xdr:row>
      <xdr:rowOff>165139</xdr:rowOff>
    </xdr:to>
    <xdr:cxnSp macro="">
      <xdr:nvCxnSpPr>
        <xdr:cNvPr id="126" name="直線コネクタ 125"/>
        <xdr:cNvCxnSpPr/>
      </xdr:nvCxnSpPr>
      <xdr:spPr>
        <a:xfrm>
          <a:off x="2019300" y="10104683"/>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7" name="フローチャート: 判断 126"/>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8" name="テキスト ボックス 127"/>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160583</xdr:rowOff>
    </xdr:from>
    <xdr:to>
      <xdr:col>10</xdr:col>
      <xdr:colOff>114300</xdr:colOff>
      <xdr:row>58</xdr:row>
      <xdr:rowOff>164802</xdr:rowOff>
    </xdr:to>
    <xdr:cxnSp macro="">
      <xdr:nvCxnSpPr>
        <xdr:cNvPr id="129" name="直線コネクタ 128"/>
        <xdr:cNvCxnSpPr/>
      </xdr:nvCxnSpPr>
      <xdr:spPr>
        <a:xfrm flipV="1">
          <a:off x="1130300" y="10104683"/>
          <a:ext cx="889000" cy="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30" name="フローチャート: 判断 129"/>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31" name="テキスト ボックス 130"/>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2" name="フローチャート: 判断 131"/>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3" name="テキスト ボックス 132"/>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103650</xdr:rowOff>
    </xdr:from>
    <xdr:to>
      <xdr:col>24</xdr:col>
      <xdr:colOff>114300</xdr:colOff>
      <xdr:row>59</xdr:row>
      <xdr:rowOff>33800</xdr:rowOff>
    </xdr:to>
    <xdr:sp macro="" textlink="">
      <xdr:nvSpPr>
        <xdr:cNvPr id="139" name="楕円 138"/>
        <xdr:cNvSpPr/>
      </xdr:nvSpPr>
      <xdr:spPr>
        <a:xfrm>
          <a:off x="4584700" y="1004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99010" cy="259045"/>
    <xdr:sp macro="" textlink="">
      <xdr:nvSpPr>
        <xdr:cNvPr id="140" name="物件費該当値テキスト"/>
        <xdr:cNvSpPr txBox="1"/>
      </xdr:nvSpPr>
      <xdr:spPr>
        <a:xfrm>
          <a:off x="4686300" y="99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119682</xdr:rowOff>
    </xdr:from>
    <xdr:to>
      <xdr:col>20</xdr:col>
      <xdr:colOff>38100</xdr:colOff>
      <xdr:row>59</xdr:row>
      <xdr:rowOff>49832</xdr:rowOff>
    </xdr:to>
    <xdr:sp macro="" textlink="">
      <xdr:nvSpPr>
        <xdr:cNvPr id="141" name="楕円 140"/>
        <xdr:cNvSpPr/>
      </xdr:nvSpPr>
      <xdr:spPr>
        <a:xfrm>
          <a:off x="3746500" y="1006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40959</xdr:rowOff>
    </xdr:from>
    <xdr:ext cx="534377" cy="259045"/>
    <xdr:sp macro="" textlink="">
      <xdr:nvSpPr>
        <xdr:cNvPr id="142" name="テキスト ボックス 141"/>
        <xdr:cNvSpPr txBox="1"/>
      </xdr:nvSpPr>
      <xdr:spPr>
        <a:xfrm>
          <a:off x="3530111" y="1015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114339</xdr:rowOff>
    </xdr:from>
    <xdr:to>
      <xdr:col>15</xdr:col>
      <xdr:colOff>101600</xdr:colOff>
      <xdr:row>59</xdr:row>
      <xdr:rowOff>44489</xdr:rowOff>
    </xdr:to>
    <xdr:sp macro="" textlink="">
      <xdr:nvSpPr>
        <xdr:cNvPr id="143" name="楕円 142"/>
        <xdr:cNvSpPr/>
      </xdr:nvSpPr>
      <xdr:spPr>
        <a:xfrm>
          <a:off x="2857500" y="100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35616</xdr:rowOff>
    </xdr:from>
    <xdr:ext cx="534377" cy="259045"/>
    <xdr:sp macro="" textlink="">
      <xdr:nvSpPr>
        <xdr:cNvPr id="144" name="テキスト ボックス 143"/>
        <xdr:cNvSpPr txBox="1"/>
      </xdr:nvSpPr>
      <xdr:spPr>
        <a:xfrm>
          <a:off x="2641111" y="101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109783</xdr:rowOff>
    </xdr:from>
    <xdr:to>
      <xdr:col>10</xdr:col>
      <xdr:colOff>165100</xdr:colOff>
      <xdr:row>59</xdr:row>
      <xdr:rowOff>39933</xdr:rowOff>
    </xdr:to>
    <xdr:sp macro="" textlink="">
      <xdr:nvSpPr>
        <xdr:cNvPr id="145" name="楕円 144"/>
        <xdr:cNvSpPr/>
      </xdr:nvSpPr>
      <xdr:spPr>
        <a:xfrm>
          <a:off x="1968500" y="1005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31060</xdr:rowOff>
    </xdr:from>
    <xdr:ext cx="599010" cy="259045"/>
    <xdr:sp macro="" textlink="">
      <xdr:nvSpPr>
        <xdr:cNvPr id="146" name="テキスト ボックス 145"/>
        <xdr:cNvSpPr txBox="1"/>
      </xdr:nvSpPr>
      <xdr:spPr>
        <a:xfrm>
          <a:off x="1719795" y="1014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114002</xdr:rowOff>
    </xdr:from>
    <xdr:to>
      <xdr:col>6</xdr:col>
      <xdr:colOff>38100</xdr:colOff>
      <xdr:row>59</xdr:row>
      <xdr:rowOff>44152</xdr:rowOff>
    </xdr:to>
    <xdr:sp macro="" textlink="">
      <xdr:nvSpPr>
        <xdr:cNvPr id="147" name="楕円 146"/>
        <xdr:cNvSpPr/>
      </xdr:nvSpPr>
      <xdr:spPr>
        <a:xfrm>
          <a:off x="1079500" y="100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35279</xdr:rowOff>
    </xdr:from>
    <xdr:ext cx="534377" cy="259045"/>
    <xdr:sp macro="" textlink="">
      <xdr:nvSpPr>
        <xdr:cNvPr id="148" name="テキスト ボックス 147"/>
        <xdr:cNvSpPr txBox="1"/>
      </xdr:nvSpPr>
      <xdr:spPr>
        <a:xfrm>
          <a:off x="863111" y="1015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4" name="直線コネクタ 173"/>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5" name="維持補修費最小値テキスト"/>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6" name="直線コネクタ 175"/>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7" name="維持補修費最大値テキスト"/>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8" name="直線コネクタ 177"/>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149676</xdr:rowOff>
    </xdr:from>
    <xdr:to>
      <xdr:col>24</xdr:col>
      <xdr:colOff>63500</xdr:colOff>
      <xdr:row>78</xdr:row>
      <xdr:rowOff>162071</xdr:rowOff>
    </xdr:to>
    <xdr:cxnSp macro="">
      <xdr:nvCxnSpPr>
        <xdr:cNvPr id="179" name="直線コネクタ 178"/>
        <xdr:cNvCxnSpPr/>
      </xdr:nvCxnSpPr>
      <xdr:spPr>
        <a:xfrm flipV="1">
          <a:off x="3797300" y="13522776"/>
          <a:ext cx="838200" cy="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80" name="維持補修費平均値テキスト"/>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81" name="フローチャート: 判断 180"/>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142394</xdr:rowOff>
    </xdr:from>
    <xdr:to>
      <xdr:col>19</xdr:col>
      <xdr:colOff>177800</xdr:colOff>
      <xdr:row>78</xdr:row>
      <xdr:rowOff>162071</xdr:rowOff>
    </xdr:to>
    <xdr:cxnSp macro="">
      <xdr:nvCxnSpPr>
        <xdr:cNvPr id="182" name="直線コネクタ 181"/>
        <xdr:cNvCxnSpPr/>
      </xdr:nvCxnSpPr>
      <xdr:spPr>
        <a:xfrm>
          <a:off x="2908300" y="13515494"/>
          <a:ext cx="889000" cy="1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3" name="フローチャート: 判断 182"/>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4" name="テキスト ボックス 183"/>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142394</xdr:rowOff>
    </xdr:from>
    <xdr:to>
      <xdr:col>15</xdr:col>
      <xdr:colOff>50800</xdr:colOff>
      <xdr:row>79</xdr:row>
      <xdr:rowOff>9578</xdr:rowOff>
    </xdr:to>
    <xdr:cxnSp macro="">
      <xdr:nvCxnSpPr>
        <xdr:cNvPr id="185" name="直線コネクタ 184"/>
        <xdr:cNvCxnSpPr/>
      </xdr:nvCxnSpPr>
      <xdr:spPr>
        <a:xfrm flipV="1">
          <a:off x="2019300" y="13515494"/>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6" name="フローチャート: 判断 185"/>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7" name="テキスト ボックス 186"/>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9578</xdr:rowOff>
    </xdr:from>
    <xdr:to>
      <xdr:col>10</xdr:col>
      <xdr:colOff>114300</xdr:colOff>
      <xdr:row>79</xdr:row>
      <xdr:rowOff>53142</xdr:rowOff>
    </xdr:to>
    <xdr:cxnSp macro="">
      <xdr:nvCxnSpPr>
        <xdr:cNvPr id="188" name="直線コネクタ 187"/>
        <xdr:cNvCxnSpPr/>
      </xdr:nvCxnSpPr>
      <xdr:spPr>
        <a:xfrm flipV="1">
          <a:off x="1130300" y="13554128"/>
          <a:ext cx="889000" cy="4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9" name="フローチャート: 判断 188"/>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90" name="テキスト ボックス 189"/>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91" name="フローチャート: 判断 190"/>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2" name="テキスト ボックス 191"/>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98876</xdr:rowOff>
    </xdr:from>
    <xdr:to>
      <xdr:col>24</xdr:col>
      <xdr:colOff>114300</xdr:colOff>
      <xdr:row>79</xdr:row>
      <xdr:rowOff>29026</xdr:rowOff>
    </xdr:to>
    <xdr:sp macro="" textlink="">
      <xdr:nvSpPr>
        <xdr:cNvPr id="198" name="楕円 197"/>
        <xdr:cNvSpPr/>
      </xdr:nvSpPr>
      <xdr:spPr>
        <a:xfrm>
          <a:off x="4584700" y="134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13803</xdr:rowOff>
    </xdr:from>
    <xdr:ext cx="469744" cy="259045"/>
    <xdr:sp macro="" textlink="">
      <xdr:nvSpPr>
        <xdr:cNvPr id="199" name="維持補修費該当値テキスト"/>
        <xdr:cNvSpPr txBox="1"/>
      </xdr:nvSpPr>
      <xdr:spPr>
        <a:xfrm>
          <a:off x="4686300" y="1338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111271</xdr:rowOff>
    </xdr:from>
    <xdr:to>
      <xdr:col>20</xdr:col>
      <xdr:colOff>38100</xdr:colOff>
      <xdr:row>79</xdr:row>
      <xdr:rowOff>41421</xdr:rowOff>
    </xdr:to>
    <xdr:sp macro="" textlink="">
      <xdr:nvSpPr>
        <xdr:cNvPr id="200" name="楕円 199"/>
        <xdr:cNvSpPr/>
      </xdr:nvSpPr>
      <xdr:spPr>
        <a:xfrm>
          <a:off x="3746500" y="1348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32548</xdr:rowOff>
    </xdr:from>
    <xdr:ext cx="469744" cy="259045"/>
    <xdr:sp macro="" textlink="">
      <xdr:nvSpPr>
        <xdr:cNvPr id="201" name="テキスト ボックス 200"/>
        <xdr:cNvSpPr txBox="1"/>
      </xdr:nvSpPr>
      <xdr:spPr>
        <a:xfrm>
          <a:off x="3562428" y="1357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91594</xdr:rowOff>
    </xdr:from>
    <xdr:to>
      <xdr:col>15</xdr:col>
      <xdr:colOff>101600</xdr:colOff>
      <xdr:row>79</xdr:row>
      <xdr:rowOff>21744</xdr:rowOff>
    </xdr:to>
    <xdr:sp macro="" textlink="">
      <xdr:nvSpPr>
        <xdr:cNvPr id="202" name="楕円 201"/>
        <xdr:cNvSpPr/>
      </xdr:nvSpPr>
      <xdr:spPr>
        <a:xfrm>
          <a:off x="2857500" y="134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12871</xdr:rowOff>
    </xdr:from>
    <xdr:ext cx="469744" cy="259045"/>
    <xdr:sp macro="" textlink="">
      <xdr:nvSpPr>
        <xdr:cNvPr id="203" name="テキスト ボックス 202"/>
        <xdr:cNvSpPr txBox="1"/>
      </xdr:nvSpPr>
      <xdr:spPr>
        <a:xfrm>
          <a:off x="2673428" y="1355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130228</xdr:rowOff>
    </xdr:from>
    <xdr:to>
      <xdr:col>10</xdr:col>
      <xdr:colOff>165100</xdr:colOff>
      <xdr:row>79</xdr:row>
      <xdr:rowOff>60378</xdr:rowOff>
    </xdr:to>
    <xdr:sp macro="" textlink="">
      <xdr:nvSpPr>
        <xdr:cNvPr id="204" name="楕円 203"/>
        <xdr:cNvSpPr/>
      </xdr:nvSpPr>
      <xdr:spPr>
        <a:xfrm>
          <a:off x="1968500" y="135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51505</xdr:rowOff>
    </xdr:from>
    <xdr:ext cx="469744" cy="259045"/>
    <xdr:sp macro="" textlink="">
      <xdr:nvSpPr>
        <xdr:cNvPr id="205" name="テキスト ボックス 204"/>
        <xdr:cNvSpPr txBox="1"/>
      </xdr:nvSpPr>
      <xdr:spPr>
        <a:xfrm>
          <a:off x="1784428" y="1359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2342</xdr:rowOff>
    </xdr:from>
    <xdr:to>
      <xdr:col>6</xdr:col>
      <xdr:colOff>38100</xdr:colOff>
      <xdr:row>79</xdr:row>
      <xdr:rowOff>103942</xdr:rowOff>
    </xdr:to>
    <xdr:sp macro="" textlink="">
      <xdr:nvSpPr>
        <xdr:cNvPr id="206" name="楕円 205"/>
        <xdr:cNvSpPr/>
      </xdr:nvSpPr>
      <xdr:spPr>
        <a:xfrm>
          <a:off x="1079500" y="135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95069</xdr:rowOff>
    </xdr:from>
    <xdr:ext cx="469744" cy="259045"/>
    <xdr:sp macro="" textlink="">
      <xdr:nvSpPr>
        <xdr:cNvPr id="207" name="テキスト ボックス 206"/>
        <xdr:cNvSpPr txBox="1"/>
      </xdr:nvSpPr>
      <xdr:spPr>
        <a:xfrm>
          <a:off x="895428" y="1363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2" name="直線コネクタ 231"/>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3" name="扶助費最小値テキスト"/>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4" name="直線コネクタ 233"/>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5" name="扶助費最大値テキスト"/>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6" name="直線コネクタ 235"/>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105499</xdr:rowOff>
    </xdr:from>
    <xdr:to>
      <xdr:col>24</xdr:col>
      <xdr:colOff>63500</xdr:colOff>
      <xdr:row>97</xdr:row>
      <xdr:rowOff>127419</xdr:rowOff>
    </xdr:to>
    <xdr:cxnSp macro="">
      <xdr:nvCxnSpPr>
        <xdr:cNvPr id="237" name="直線コネクタ 236"/>
        <xdr:cNvCxnSpPr/>
      </xdr:nvCxnSpPr>
      <xdr:spPr>
        <a:xfrm>
          <a:off x="3797300" y="16564699"/>
          <a:ext cx="838200" cy="1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8" name="扶助費平均値テキスト"/>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9" name="フローチャート: 判断 238"/>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105499</xdr:rowOff>
    </xdr:from>
    <xdr:to>
      <xdr:col>19</xdr:col>
      <xdr:colOff>177800</xdr:colOff>
      <xdr:row>98</xdr:row>
      <xdr:rowOff>37198</xdr:rowOff>
    </xdr:to>
    <xdr:cxnSp macro="">
      <xdr:nvCxnSpPr>
        <xdr:cNvPr id="240" name="直線コネクタ 239"/>
        <xdr:cNvCxnSpPr/>
      </xdr:nvCxnSpPr>
      <xdr:spPr>
        <a:xfrm flipV="1">
          <a:off x="2908300" y="16564699"/>
          <a:ext cx="889000" cy="27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41" name="フローチャート: 判断 240"/>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2" name="テキスト ボックス 241"/>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37198</xdr:rowOff>
    </xdr:from>
    <xdr:to>
      <xdr:col>15</xdr:col>
      <xdr:colOff>50800</xdr:colOff>
      <xdr:row>98</xdr:row>
      <xdr:rowOff>53200</xdr:rowOff>
    </xdr:to>
    <xdr:cxnSp macro="">
      <xdr:nvCxnSpPr>
        <xdr:cNvPr id="243" name="直線コネクタ 242"/>
        <xdr:cNvCxnSpPr/>
      </xdr:nvCxnSpPr>
      <xdr:spPr>
        <a:xfrm flipV="1">
          <a:off x="2019300" y="168392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4" name="フローチャート: 判断 243"/>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5" name="テキスト ボックス 244"/>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53200</xdr:rowOff>
    </xdr:from>
    <xdr:to>
      <xdr:col>10</xdr:col>
      <xdr:colOff>114300</xdr:colOff>
      <xdr:row>98</xdr:row>
      <xdr:rowOff>89891</xdr:rowOff>
    </xdr:to>
    <xdr:cxnSp macro="">
      <xdr:nvCxnSpPr>
        <xdr:cNvPr id="246" name="直線コネクタ 245"/>
        <xdr:cNvCxnSpPr/>
      </xdr:nvCxnSpPr>
      <xdr:spPr>
        <a:xfrm flipV="1">
          <a:off x="1130300" y="16855300"/>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7" name="フローチャート: 判断 246"/>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8" name="テキスト ボックス 247"/>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9" name="フローチャート: 判断 248"/>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50" name="テキスト ボックス 249"/>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76619</xdr:rowOff>
    </xdr:from>
    <xdr:to>
      <xdr:col>24</xdr:col>
      <xdr:colOff>114300</xdr:colOff>
      <xdr:row>98</xdr:row>
      <xdr:rowOff>6769</xdr:rowOff>
    </xdr:to>
    <xdr:sp macro="" textlink="">
      <xdr:nvSpPr>
        <xdr:cNvPr id="256" name="楕円 255"/>
        <xdr:cNvSpPr/>
      </xdr:nvSpPr>
      <xdr:spPr>
        <a:xfrm>
          <a:off x="4584700" y="1670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162996</xdr:rowOff>
    </xdr:from>
    <xdr:ext cx="534377" cy="259045"/>
    <xdr:sp macro="" textlink="">
      <xdr:nvSpPr>
        <xdr:cNvPr id="257" name="扶助費該当値テキスト"/>
        <xdr:cNvSpPr txBox="1"/>
      </xdr:nvSpPr>
      <xdr:spPr>
        <a:xfrm>
          <a:off x="4686300" y="1662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54699</xdr:rowOff>
    </xdr:from>
    <xdr:to>
      <xdr:col>20</xdr:col>
      <xdr:colOff>38100</xdr:colOff>
      <xdr:row>96</xdr:row>
      <xdr:rowOff>156299</xdr:rowOff>
    </xdr:to>
    <xdr:sp macro="" textlink="">
      <xdr:nvSpPr>
        <xdr:cNvPr id="258" name="楕円 257"/>
        <xdr:cNvSpPr/>
      </xdr:nvSpPr>
      <xdr:spPr>
        <a:xfrm>
          <a:off x="3746500" y="1651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147426</xdr:rowOff>
    </xdr:from>
    <xdr:ext cx="534377" cy="259045"/>
    <xdr:sp macro="" textlink="">
      <xdr:nvSpPr>
        <xdr:cNvPr id="259" name="テキスト ボックス 258"/>
        <xdr:cNvSpPr txBox="1"/>
      </xdr:nvSpPr>
      <xdr:spPr>
        <a:xfrm>
          <a:off x="3530111" y="1660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157848</xdr:rowOff>
    </xdr:from>
    <xdr:to>
      <xdr:col>15</xdr:col>
      <xdr:colOff>101600</xdr:colOff>
      <xdr:row>98</xdr:row>
      <xdr:rowOff>87998</xdr:rowOff>
    </xdr:to>
    <xdr:sp macro="" textlink="">
      <xdr:nvSpPr>
        <xdr:cNvPr id="260" name="楕円 259"/>
        <xdr:cNvSpPr/>
      </xdr:nvSpPr>
      <xdr:spPr>
        <a:xfrm>
          <a:off x="2857500" y="1678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79125</xdr:rowOff>
    </xdr:from>
    <xdr:ext cx="534377" cy="259045"/>
    <xdr:sp macro="" textlink="">
      <xdr:nvSpPr>
        <xdr:cNvPr id="261" name="テキスト ボックス 260"/>
        <xdr:cNvSpPr txBox="1"/>
      </xdr:nvSpPr>
      <xdr:spPr>
        <a:xfrm>
          <a:off x="2641111" y="168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2400</xdr:rowOff>
    </xdr:from>
    <xdr:to>
      <xdr:col>10</xdr:col>
      <xdr:colOff>165100</xdr:colOff>
      <xdr:row>98</xdr:row>
      <xdr:rowOff>104000</xdr:rowOff>
    </xdr:to>
    <xdr:sp macro="" textlink="">
      <xdr:nvSpPr>
        <xdr:cNvPr id="262" name="楕円 261"/>
        <xdr:cNvSpPr/>
      </xdr:nvSpPr>
      <xdr:spPr>
        <a:xfrm>
          <a:off x="1968500" y="168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95127</xdr:rowOff>
    </xdr:from>
    <xdr:ext cx="534377" cy="259045"/>
    <xdr:sp macro="" textlink="">
      <xdr:nvSpPr>
        <xdr:cNvPr id="263" name="テキスト ボックス 262"/>
        <xdr:cNvSpPr txBox="1"/>
      </xdr:nvSpPr>
      <xdr:spPr>
        <a:xfrm>
          <a:off x="1752111"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39091</xdr:rowOff>
    </xdr:from>
    <xdr:to>
      <xdr:col>6</xdr:col>
      <xdr:colOff>38100</xdr:colOff>
      <xdr:row>98</xdr:row>
      <xdr:rowOff>140691</xdr:rowOff>
    </xdr:to>
    <xdr:sp macro="" textlink="">
      <xdr:nvSpPr>
        <xdr:cNvPr id="264" name="楕円 263"/>
        <xdr:cNvSpPr/>
      </xdr:nvSpPr>
      <xdr:spPr>
        <a:xfrm>
          <a:off x="1079500" y="1684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131818</xdr:rowOff>
    </xdr:from>
    <xdr:ext cx="534377" cy="259045"/>
    <xdr:sp macro="" textlink="">
      <xdr:nvSpPr>
        <xdr:cNvPr id="265" name="テキスト ボックス 264"/>
        <xdr:cNvSpPr txBox="1"/>
      </xdr:nvSpPr>
      <xdr:spPr>
        <a:xfrm>
          <a:off x="863111" y="1693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7" name="直線コネクタ 286"/>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8" name="補助費等最小値テキスト"/>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9" name="直線コネクタ 288"/>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90" name="補助費等最大値テキスト"/>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91" name="直線コネクタ 290"/>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21230</xdr:rowOff>
    </xdr:from>
    <xdr:to>
      <xdr:col>55</xdr:col>
      <xdr:colOff>0</xdr:colOff>
      <xdr:row>36</xdr:row>
      <xdr:rowOff>94104</xdr:rowOff>
    </xdr:to>
    <xdr:cxnSp macro="">
      <xdr:nvCxnSpPr>
        <xdr:cNvPr id="292" name="直線コネクタ 291"/>
        <xdr:cNvCxnSpPr/>
      </xdr:nvCxnSpPr>
      <xdr:spPr>
        <a:xfrm flipV="1">
          <a:off x="9639300" y="6193430"/>
          <a:ext cx="838200" cy="7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3" name="補助費等平均値テキスト"/>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4" name="フローチャート: 判断 293"/>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37886</xdr:rowOff>
    </xdr:from>
    <xdr:to>
      <xdr:col>50</xdr:col>
      <xdr:colOff>114300</xdr:colOff>
      <xdr:row>36</xdr:row>
      <xdr:rowOff>94104</xdr:rowOff>
    </xdr:to>
    <xdr:cxnSp macro="">
      <xdr:nvCxnSpPr>
        <xdr:cNvPr id="295" name="直線コネクタ 294"/>
        <xdr:cNvCxnSpPr/>
      </xdr:nvCxnSpPr>
      <xdr:spPr>
        <a:xfrm>
          <a:off x="8750300" y="5867186"/>
          <a:ext cx="889000" cy="39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6" name="フローチャート: 判断 295"/>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7" name="テキスト ボックス 296"/>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37886</xdr:rowOff>
    </xdr:from>
    <xdr:to>
      <xdr:col>45</xdr:col>
      <xdr:colOff>177800</xdr:colOff>
      <xdr:row>37</xdr:row>
      <xdr:rowOff>55694</xdr:rowOff>
    </xdr:to>
    <xdr:cxnSp macro="">
      <xdr:nvCxnSpPr>
        <xdr:cNvPr id="298" name="直線コネクタ 297"/>
        <xdr:cNvCxnSpPr/>
      </xdr:nvCxnSpPr>
      <xdr:spPr>
        <a:xfrm flipV="1">
          <a:off x="7861300" y="5867186"/>
          <a:ext cx="889000" cy="53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9" name="フローチャート: 判断 298"/>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300" name="テキスト ボックス 299"/>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158240</xdr:rowOff>
    </xdr:from>
    <xdr:to>
      <xdr:col>41</xdr:col>
      <xdr:colOff>50800</xdr:colOff>
      <xdr:row>37</xdr:row>
      <xdr:rowOff>55694</xdr:rowOff>
    </xdr:to>
    <xdr:cxnSp macro="">
      <xdr:nvCxnSpPr>
        <xdr:cNvPr id="301" name="直線コネクタ 300"/>
        <xdr:cNvCxnSpPr/>
      </xdr:nvCxnSpPr>
      <xdr:spPr>
        <a:xfrm>
          <a:off x="6972300" y="6330440"/>
          <a:ext cx="889000" cy="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2" name="フローチャート: 判断 301"/>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3" name="テキスト ボックス 302"/>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4" name="フローチャート: 判断 303"/>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5" name="テキスト ボックス 304"/>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141880</xdr:rowOff>
    </xdr:from>
    <xdr:to>
      <xdr:col>55</xdr:col>
      <xdr:colOff>50800</xdr:colOff>
      <xdr:row>36</xdr:row>
      <xdr:rowOff>72030</xdr:rowOff>
    </xdr:to>
    <xdr:sp macro="" textlink="">
      <xdr:nvSpPr>
        <xdr:cNvPr id="311" name="楕円 310"/>
        <xdr:cNvSpPr/>
      </xdr:nvSpPr>
      <xdr:spPr>
        <a:xfrm>
          <a:off x="10426700" y="614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120307</xdr:rowOff>
    </xdr:from>
    <xdr:ext cx="599010" cy="259045"/>
    <xdr:sp macro="" textlink="">
      <xdr:nvSpPr>
        <xdr:cNvPr id="312" name="補助費等該当値テキスト"/>
        <xdr:cNvSpPr txBox="1"/>
      </xdr:nvSpPr>
      <xdr:spPr>
        <a:xfrm>
          <a:off x="10528300" y="612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43304</xdr:rowOff>
    </xdr:from>
    <xdr:to>
      <xdr:col>50</xdr:col>
      <xdr:colOff>165100</xdr:colOff>
      <xdr:row>36</xdr:row>
      <xdr:rowOff>144904</xdr:rowOff>
    </xdr:to>
    <xdr:sp macro="" textlink="">
      <xdr:nvSpPr>
        <xdr:cNvPr id="313" name="楕円 312"/>
        <xdr:cNvSpPr/>
      </xdr:nvSpPr>
      <xdr:spPr>
        <a:xfrm>
          <a:off x="9588500" y="621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136031</xdr:rowOff>
    </xdr:from>
    <xdr:ext cx="534377" cy="259045"/>
    <xdr:sp macro="" textlink="">
      <xdr:nvSpPr>
        <xdr:cNvPr id="314" name="テキスト ボックス 313"/>
        <xdr:cNvSpPr txBox="1"/>
      </xdr:nvSpPr>
      <xdr:spPr>
        <a:xfrm>
          <a:off x="9372111" y="630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158536</xdr:rowOff>
    </xdr:from>
    <xdr:to>
      <xdr:col>46</xdr:col>
      <xdr:colOff>38100</xdr:colOff>
      <xdr:row>34</xdr:row>
      <xdr:rowOff>88686</xdr:rowOff>
    </xdr:to>
    <xdr:sp macro="" textlink="">
      <xdr:nvSpPr>
        <xdr:cNvPr id="315" name="楕円 314"/>
        <xdr:cNvSpPr/>
      </xdr:nvSpPr>
      <xdr:spPr>
        <a:xfrm>
          <a:off x="8699500" y="58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79813</xdr:rowOff>
    </xdr:from>
    <xdr:ext cx="599010" cy="259045"/>
    <xdr:sp macro="" textlink="">
      <xdr:nvSpPr>
        <xdr:cNvPr id="316" name="テキスト ボックス 315"/>
        <xdr:cNvSpPr txBox="1"/>
      </xdr:nvSpPr>
      <xdr:spPr>
        <a:xfrm>
          <a:off x="8450795" y="590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4894</xdr:rowOff>
    </xdr:from>
    <xdr:to>
      <xdr:col>41</xdr:col>
      <xdr:colOff>101600</xdr:colOff>
      <xdr:row>37</xdr:row>
      <xdr:rowOff>106494</xdr:rowOff>
    </xdr:to>
    <xdr:sp macro="" textlink="">
      <xdr:nvSpPr>
        <xdr:cNvPr id="317" name="楕円 316"/>
        <xdr:cNvSpPr/>
      </xdr:nvSpPr>
      <xdr:spPr>
        <a:xfrm>
          <a:off x="7810500" y="63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97621</xdr:rowOff>
    </xdr:from>
    <xdr:ext cx="534377" cy="259045"/>
    <xdr:sp macro="" textlink="">
      <xdr:nvSpPr>
        <xdr:cNvPr id="318" name="テキスト ボックス 317"/>
        <xdr:cNvSpPr txBox="1"/>
      </xdr:nvSpPr>
      <xdr:spPr>
        <a:xfrm>
          <a:off x="7594111" y="644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107440</xdr:rowOff>
    </xdr:from>
    <xdr:to>
      <xdr:col>36</xdr:col>
      <xdr:colOff>165100</xdr:colOff>
      <xdr:row>37</xdr:row>
      <xdr:rowOff>37590</xdr:rowOff>
    </xdr:to>
    <xdr:sp macro="" textlink="">
      <xdr:nvSpPr>
        <xdr:cNvPr id="319" name="楕円 318"/>
        <xdr:cNvSpPr/>
      </xdr:nvSpPr>
      <xdr:spPr>
        <a:xfrm>
          <a:off x="6921500" y="627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28717</xdr:rowOff>
    </xdr:from>
    <xdr:ext cx="534377" cy="259045"/>
    <xdr:sp macro="" textlink="">
      <xdr:nvSpPr>
        <xdr:cNvPr id="320" name="テキスト ボックス 319"/>
        <xdr:cNvSpPr txBox="1"/>
      </xdr:nvSpPr>
      <xdr:spPr>
        <a:xfrm>
          <a:off x="6705111" y="637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6" name="直線コネクタ 345"/>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7" name="普通建設事業費最小値テキスト"/>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8" name="直線コネクタ 347"/>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9" name="普通建設事業費最大値テキスト"/>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50" name="直線コネクタ 349"/>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104979</xdr:rowOff>
    </xdr:from>
    <xdr:to>
      <xdr:col>55</xdr:col>
      <xdr:colOff>0</xdr:colOff>
      <xdr:row>58</xdr:row>
      <xdr:rowOff>169932</xdr:rowOff>
    </xdr:to>
    <xdr:cxnSp macro="">
      <xdr:nvCxnSpPr>
        <xdr:cNvPr id="351" name="直線コネクタ 350"/>
        <xdr:cNvCxnSpPr/>
      </xdr:nvCxnSpPr>
      <xdr:spPr>
        <a:xfrm>
          <a:off x="9639300" y="10049079"/>
          <a:ext cx="838200" cy="6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2" name="普通建設事業費平均値テキスト"/>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3" name="フローチャート: 判断 352"/>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104979</xdr:rowOff>
    </xdr:from>
    <xdr:to>
      <xdr:col>50</xdr:col>
      <xdr:colOff>114300</xdr:colOff>
      <xdr:row>59</xdr:row>
      <xdr:rowOff>23765</xdr:rowOff>
    </xdr:to>
    <xdr:cxnSp macro="">
      <xdr:nvCxnSpPr>
        <xdr:cNvPr id="354" name="直線コネクタ 353"/>
        <xdr:cNvCxnSpPr/>
      </xdr:nvCxnSpPr>
      <xdr:spPr>
        <a:xfrm flipV="1">
          <a:off x="8750300" y="10049079"/>
          <a:ext cx="889000" cy="9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5" name="フローチャート: 判断 354"/>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6" name="テキスト ボックス 355"/>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9734</xdr:rowOff>
    </xdr:from>
    <xdr:to>
      <xdr:col>45</xdr:col>
      <xdr:colOff>177800</xdr:colOff>
      <xdr:row>59</xdr:row>
      <xdr:rowOff>23765</xdr:rowOff>
    </xdr:to>
    <xdr:cxnSp macro="">
      <xdr:nvCxnSpPr>
        <xdr:cNvPr id="357" name="直線コネクタ 356"/>
        <xdr:cNvCxnSpPr/>
      </xdr:nvCxnSpPr>
      <xdr:spPr>
        <a:xfrm>
          <a:off x="7861300" y="10125284"/>
          <a:ext cx="889000" cy="1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8" name="フローチャート: 判断 357"/>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9" name="テキスト ボックス 358"/>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9734</xdr:rowOff>
    </xdr:from>
    <xdr:to>
      <xdr:col>41</xdr:col>
      <xdr:colOff>50800</xdr:colOff>
      <xdr:row>59</xdr:row>
      <xdr:rowOff>34944</xdr:rowOff>
    </xdr:to>
    <xdr:cxnSp macro="">
      <xdr:nvCxnSpPr>
        <xdr:cNvPr id="360" name="直線コネクタ 359"/>
        <xdr:cNvCxnSpPr/>
      </xdr:nvCxnSpPr>
      <xdr:spPr>
        <a:xfrm flipV="1">
          <a:off x="6972300" y="10125284"/>
          <a:ext cx="889000" cy="2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61" name="フローチャート: 判断 360"/>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2" name="テキスト ボックス 361"/>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3" name="フローチャート: 判断 362"/>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4" name="テキスト ボックス 363"/>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119132</xdr:rowOff>
    </xdr:from>
    <xdr:to>
      <xdr:col>55</xdr:col>
      <xdr:colOff>50800</xdr:colOff>
      <xdr:row>59</xdr:row>
      <xdr:rowOff>49282</xdr:rowOff>
    </xdr:to>
    <xdr:sp macro="" textlink="">
      <xdr:nvSpPr>
        <xdr:cNvPr id="370" name="楕円 369"/>
        <xdr:cNvSpPr/>
      </xdr:nvSpPr>
      <xdr:spPr>
        <a:xfrm>
          <a:off x="10426700" y="1006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34059</xdr:rowOff>
    </xdr:from>
    <xdr:ext cx="534377" cy="259045"/>
    <xdr:sp macro="" textlink="">
      <xdr:nvSpPr>
        <xdr:cNvPr id="371" name="普通建設事業費該当値テキスト"/>
        <xdr:cNvSpPr txBox="1"/>
      </xdr:nvSpPr>
      <xdr:spPr>
        <a:xfrm>
          <a:off x="10528300" y="99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54179</xdr:rowOff>
    </xdr:from>
    <xdr:to>
      <xdr:col>50</xdr:col>
      <xdr:colOff>165100</xdr:colOff>
      <xdr:row>58</xdr:row>
      <xdr:rowOff>155779</xdr:rowOff>
    </xdr:to>
    <xdr:sp macro="" textlink="">
      <xdr:nvSpPr>
        <xdr:cNvPr id="372" name="楕円 371"/>
        <xdr:cNvSpPr/>
      </xdr:nvSpPr>
      <xdr:spPr>
        <a:xfrm>
          <a:off x="9588500" y="999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146906</xdr:rowOff>
    </xdr:from>
    <xdr:ext cx="599010" cy="259045"/>
    <xdr:sp macro="" textlink="">
      <xdr:nvSpPr>
        <xdr:cNvPr id="373" name="テキスト ボックス 372"/>
        <xdr:cNvSpPr txBox="1"/>
      </xdr:nvSpPr>
      <xdr:spPr>
        <a:xfrm>
          <a:off x="9339795" y="1009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144415</xdr:rowOff>
    </xdr:from>
    <xdr:to>
      <xdr:col>46</xdr:col>
      <xdr:colOff>38100</xdr:colOff>
      <xdr:row>59</xdr:row>
      <xdr:rowOff>74565</xdr:rowOff>
    </xdr:to>
    <xdr:sp macro="" textlink="">
      <xdr:nvSpPr>
        <xdr:cNvPr id="374" name="楕円 373"/>
        <xdr:cNvSpPr/>
      </xdr:nvSpPr>
      <xdr:spPr>
        <a:xfrm>
          <a:off x="8699500" y="100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65692</xdr:rowOff>
    </xdr:from>
    <xdr:ext cx="534377" cy="259045"/>
    <xdr:sp macro="" textlink="">
      <xdr:nvSpPr>
        <xdr:cNvPr id="375" name="テキスト ボックス 374"/>
        <xdr:cNvSpPr txBox="1"/>
      </xdr:nvSpPr>
      <xdr:spPr>
        <a:xfrm>
          <a:off x="8483111" y="1018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130384</xdr:rowOff>
    </xdr:from>
    <xdr:to>
      <xdr:col>41</xdr:col>
      <xdr:colOff>101600</xdr:colOff>
      <xdr:row>59</xdr:row>
      <xdr:rowOff>60534</xdr:rowOff>
    </xdr:to>
    <xdr:sp macro="" textlink="">
      <xdr:nvSpPr>
        <xdr:cNvPr id="376" name="楕円 375"/>
        <xdr:cNvSpPr/>
      </xdr:nvSpPr>
      <xdr:spPr>
        <a:xfrm>
          <a:off x="7810500" y="1007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51661</xdr:rowOff>
    </xdr:from>
    <xdr:ext cx="534377" cy="259045"/>
    <xdr:sp macro="" textlink="">
      <xdr:nvSpPr>
        <xdr:cNvPr id="377" name="テキスト ボックス 376"/>
        <xdr:cNvSpPr txBox="1"/>
      </xdr:nvSpPr>
      <xdr:spPr>
        <a:xfrm>
          <a:off x="7594111" y="1016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155594</xdr:rowOff>
    </xdr:from>
    <xdr:to>
      <xdr:col>36</xdr:col>
      <xdr:colOff>165100</xdr:colOff>
      <xdr:row>59</xdr:row>
      <xdr:rowOff>85744</xdr:rowOff>
    </xdr:to>
    <xdr:sp macro="" textlink="">
      <xdr:nvSpPr>
        <xdr:cNvPr id="378" name="楕円 377"/>
        <xdr:cNvSpPr/>
      </xdr:nvSpPr>
      <xdr:spPr>
        <a:xfrm>
          <a:off x="6921500" y="100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76871</xdr:rowOff>
    </xdr:from>
    <xdr:ext cx="534377" cy="259045"/>
    <xdr:sp macro="" textlink="">
      <xdr:nvSpPr>
        <xdr:cNvPr id="379" name="テキスト ボックス 378"/>
        <xdr:cNvSpPr txBox="1"/>
      </xdr:nvSpPr>
      <xdr:spPr>
        <a:xfrm>
          <a:off x="6705111" y="101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401" name="直線コネクタ 400"/>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4" name="普通建設事業費 （ うち新規整備　）最大値テキスト"/>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5" name="直線コネクタ 404"/>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129591</xdr:rowOff>
    </xdr:from>
    <xdr:to>
      <xdr:col>55</xdr:col>
      <xdr:colOff>0</xdr:colOff>
      <xdr:row>78</xdr:row>
      <xdr:rowOff>134713</xdr:rowOff>
    </xdr:to>
    <xdr:cxnSp macro="">
      <xdr:nvCxnSpPr>
        <xdr:cNvPr id="406" name="直線コネクタ 405"/>
        <xdr:cNvCxnSpPr/>
      </xdr:nvCxnSpPr>
      <xdr:spPr>
        <a:xfrm>
          <a:off x="9639300" y="13502691"/>
          <a:ext cx="838200" cy="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7" name="普通建設事業費 （ うち新規整備　）平均値テキスト"/>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8" name="フローチャート: 判断 407"/>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121303</xdr:rowOff>
    </xdr:from>
    <xdr:to>
      <xdr:col>50</xdr:col>
      <xdr:colOff>114300</xdr:colOff>
      <xdr:row>78</xdr:row>
      <xdr:rowOff>129591</xdr:rowOff>
    </xdr:to>
    <xdr:cxnSp macro="">
      <xdr:nvCxnSpPr>
        <xdr:cNvPr id="409" name="直線コネクタ 408"/>
        <xdr:cNvCxnSpPr/>
      </xdr:nvCxnSpPr>
      <xdr:spPr>
        <a:xfrm>
          <a:off x="8750300" y="13494403"/>
          <a:ext cx="889000" cy="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10" name="フローチャート: 判断 409"/>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11" name="テキスト ボックス 410"/>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118732</xdr:rowOff>
    </xdr:from>
    <xdr:to>
      <xdr:col>45</xdr:col>
      <xdr:colOff>177800</xdr:colOff>
      <xdr:row>78</xdr:row>
      <xdr:rowOff>121303</xdr:rowOff>
    </xdr:to>
    <xdr:cxnSp macro="">
      <xdr:nvCxnSpPr>
        <xdr:cNvPr id="412" name="直線コネクタ 411"/>
        <xdr:cNvCxnSpPr/>
      </xdr:nvCxnSpPr>
      <xdr:spPr>
        <a:xfrm>
          <a:off x="7861300" y="13491832"/>
          <a:ext cx="8890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3" name="フローチャート: 判断 412"/>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4" name="テキスト ボックス 413"/>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118732</xdr:rowOff>
    </xdr:from>
    <xdr:to>
      <xdr:col>41</xdr:col>
      <xdr:colOff>50800</xdr:colOff>
      <xdr:row>78</xdr:row>
      <xdr:rowOff>123287</xdr:rowOff>
    </xdr:to>
    <xdr:cxnSp macro="">
      <xdr:nvCxnSpPr>
        <xdr:cNvPr id="415" name="直線コネクタ 414"/>
        <xdr:cNvCxnSpPr/>
      </xdr:nvCxnSpPr>
      <xdr:spPr>
        <a:xfrm flipV="1">
          <a:off x="6972300" y="13491832"/>
          <a:ext cx="889000" cy="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6" name="フローチャート: 判断 415"/>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7" name="テキスト ボックス 416"/>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8" name="フローチャート: 判断 417"/>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9" name="テキスト ボックス 418"/>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83913</xdr:rowOff>
    </xdr:from>
    <xdr:to>
      <xdr:col>55</xdr:col>
      <xdr:colOff>50800</xdr:colOff>
      <xdr:row>79</xdr:row>
      <xdr:rowOff>14063</xdr:rowOff>
    </xdr:to>
    <xdr:sp macro="" textlink="">
      <xdr:nvSpPr>
        <xdr:cNvPr id="425" name="楕円 424"/>
        <xdr:cNvSpPr/>
      </xdr:nvSpPr>
      <xdr:spPr>
        <a:xfrm>
          <a:off x="10426700" y="134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170290</xdr:rowOff>
    </xdr:from>
    <xdr:ext cx="469744" cy="259045"/>
    <xdr:sp macro="" textlink="">
      <xdr:nvSpPr>
        <xdr:cNvPr id="426" name="普通建設事業費 （ うち新規整備　）該当値テキスト"/>
        <xdr:cNvSpPr txBox="1"/>
      </xdr:nvSpPr>
      <xdr:spPr>
        <a:xfrm>
          <a:off x="10528300" y="1337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78791</xdr:rowOff>
    </xdr:from>
    <xdr:to>
      <xdr:col>50</xdr:col>
      <xdr:colOff>165100</xdr:colOff>
      <xdr:row>79</xdr:row>
      <xdr:rowOff>8941</xdr:rowOff>
    </xdr:to>
    <xdr:sp macro="" textlink="">
      <xdr:nvSpPr>
        <xdr:cNvPr id="427" name="楕円 426"/>
        <xdr:cNvSpPr/>
      </xdr:nvSpPr>
      <xdr:spPr>
        <a:xfrm>
          <a:off x="9588500" y="1345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xdr:rowOff>
    </xdr:from>
    <xdr:ext cx="469744" cy="259045"/>
    <xdr:sp macro="" textlink="">
      <xdr:nvSpPr>
        <xdr:cNvPr id="428" name="テキスト ボックス 427"/>
        <xdr:cNvSpPr txBox="1"/>
      </xdr:nvSpPr>
      <xdr:spPr>
        <a:xfrm>
          <a:off x="9404428" y="1354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70503</xdr:rowOff>
    </xdr:from>
    <xdr:to>
      <xdr:col>46</xdr:col>
      <xdr:colOff>38100</xdr:colOff>
      <xdr:row>79</xdr:row>
      <xdr:rowOff>653</xdr:rowOff>
    </xdr:to>
    <xdr:sp macro="" textlink="">
      <xdr:nvSpPr>
        <xdr:cNvPr id="429" name="楕円 428"/>
        <xdr:cNvSpPr/>
      </xdr:nvSpPr>
      <xdr:spPr>
        <a:xfrm>
          <a:off x="8699500" y="1344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163230</xdr:rowOff>
    </xdr:from>
    <xdr:ext cx="469744" cy="259045"/>
    <xdr:sp macro="" textlink="">
      <xdr:nvSpPr>
        <xdr:cNvPr id="430" name="テキスト ボックス 429"/>
        <xdr:cNvSpPr txBox="1"/>
      </xdr:nvSpPr>
      <xdr:spPr>
        <a:xfrm>
          <a:off x="8515428" y="1353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67932</xdr:rowOff>
    </xdr:from>
    <xdr:to>
      <xdr:col>41</xdr:col>
      <xdr:colOff>101600</xdr:colOff>
      <xdr:row>78</xdr:row>
      <xdr:rowOff>169532</xdr:rowOff>
    </xdr:to>
    <xdr:sp macro="" textlink="">
      <xdr:nvSpPr>
        <xdr:cNvPr id="431" name="楕円 430"/>
        <xdr:cNvSpPr/>
      </xdr:nvSpPr>
      <xdr:spPr>
        <a:xfrm>
          <a:off x="7810500" y="1344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160659</xdr:rowOff>
    </xdr:from>
    <xdr:ext cx="469744" cy="259045"/>
    <xdr:sp macro="" textlink="">
      <xdr:nvSpPr>
        <xdr:cNvPr id="432" name="テキスト ボックス 431"/>
        <xdr:cNvSpPr txBox="1"/>
      </xdr:nvSpPr>
      <xdr:spPr>
        <a:xfrm>
          <a:off x="7626428" y="1353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72487</xdr:rowOff>
    </xdr:from>
    <xdr:to>
      <xdr:col>36</xdr:col>
      <xdr:colOff>165100</xdr:colOff>
      <xdr:row>79</xdr:row>
      <xdr:rowOff>2637</xdr:rowOff>
    </xdr:to>
    <xdr:sp macro="" textlink="">
      <xdr:nvSpPr>
        <xdr:cNvPr id="433" name="楕円 432"/>
        <xdr:cNvSpPr/>
      </xdr:nvSpPr>
      <xdr:spPr>
        <a:xfrm>
          <a:off x="6921500" y="1344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165214</xdr:rowOff>
    </xdr:from>
    <xdr:ext cx="469744" cy="259045"/>
    <xdr:sp macro="" textlink="">
      <xdr:nvSpPr>
        <xdr:cNvPr id="434" name="テキスト ボックス 433"/>
        <xdr:cNvSpPr txBox="1"/>
      </xdr:nvSpPr>
      <xdr:spPr>
        <a:xfrm>
          <a:off x="6737428" y="1353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6" name="直線コネクタ 455"/>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7" name="普通建設事業費 （ うち更新整備　）最小値テキスト"/>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8" name="直線コネクタ 457"/>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9" name="普通建設事業費 （ うち更新整備　）最大値テキスト"/>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60" name="直線コネクタ 459"/>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44048</xdr:rowOff>
    </xdr:from>
    <xdr:to>
      <xdr:col>55</xdr:col>
      <xdr:colOff>0</xdr:colOff>
      <xdr:row>97</xdr:row>
      <xdr:rowOff>42709</xdr:rowOff>
    </xdr:to>
    <xdr:cxnSp macro="">
      <xdr:nvCxnSpPr>
        <xdr:cNvPr id="461" name="直線コネクタ 460"/>
        <xdr:cNvCxnSpPr/>
      </xdr:nvCxnSpPr>
      <xdr:spPr>
        <a:xfrm>
          <a:off x="9639300" y="16503248"/>
          <a:ext cx="838200" cy="17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2" name="普通建設事業費 （ うち更新整備　）平均値テキスト"/>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3" name="フローチャート: 判断 462"/>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44048</xdr:rowOff>
    </xdr:from>
    <xdr:to>
      <xdr:col>50</xdr:col>
      <xdr:colOff>114300</xdr:colOff>
      <xdr:row>97</xdr:row>
      <xdr:rowOff>130008</xdr:rowOff>
    </xdr:to>
    <xdr:cxnSp macro="">
      <xdr:nvCxnSpPr>
        <xdr:cNvPr id="464" name="直線コネクタ 463"/>
        <xdr:cNvCxnSpPr/>
      </xdr:nvCxnSpPr>
      <xdr:spPr>
        <a:xfrm flipV="1">
          <a:off x="8750300" y="16503248"/>
          <a:ext cx="889000" cy="25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5" name="フローチャート: 判断 464"/>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6" name="テキスト ボックス 465"/>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92238</xdr:rowOff>
    </xdr:from>
    <xdr:to>
      <xdr:col>45</xdr:col>
      <xdr:colOff>177800</xdr:colOff>
      <xdr:row>97</xdr:row>
      <xdr:rowOff>130008</xdr:rowOff>
    </xdr:to>
    <xdr:cxnSp macro="">
      <xdr:nvCxnSpPr>
        <xdr:cNvPr id="467" name="直線コネクタ 466"/>
        <xdr:cNvCxnSpPr/>
      </xdr:nvCxnSpPr>
      <xdr:spPr>
        <a:xfrm>
          <a:off x="7861300" y="16722888"/>
          <a:ext cx="889000" cy="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8" name="フローチャート: 判断 467"/>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9" name="テキスト ボックス 468"/>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92238</xdr:rowOff>
    </xdr:from>
    <xdr:to>
      <xdr:col>41</xdr:col>
      <xdr:colOff>50800</xdr:colOff>
      <xdr:row>97</xdr:row>
      <xdr:rowOff>154093</xdr:rowOff>
    </xdr:to>
    <xdr:cxnSp macro="">
      <xdr:nvCxnSpPr>
        <xdr:cNvPr id="470" name="直線コネクタ 469"/>
        <xdr:cNvCxnSpPr/>
      </xdr:nvCxnSpPr>
      <xdr:spPr>
        <a:xfrm flipV="1">
          <a:off x="6972300" y="16722888"/>
          <a:ext cx="889000" cy="6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71" name="フローチャート: 判断 470"/>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2" name="テキスト ボックス 471"/>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3" name="フローチャート: 判断 472"/>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4" name="テキスト ボックス 473"/>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163359</xdr:rowOff>
    </xdr:from>
    <xdr:to>
      <xdr:col>55</xdr:col>
      <xdr:colOff>50800</xdr:colOff>
      <xdr:row>97</xdr:row>
      <xdr:rowOff>93509</xdr:rowOff>
    </xdr:to>
    <xdr:sp macro="" textlink="">
      <xdr:nvSpPr>
        <xdr:cNvPr id="480" name="楕円 479"/>
        <xdr:cNvSpPr/>
      </xdr:nvSpPr>
      <xdr:spPr>
        <a:xfrm>
          <a:off x="10426700" y="166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141786</xdr:rowOff>
    </xdr:from>
    <xdr:ext cx="534377" cy="259045"/>
    <xdr:sp macro="" textlink="">
      <xdr:nvSpPr>
        <xdr:cNvPr id="481" name="普通建設事業費 （ うち更新整備　）該当値テキスト"/>
        <xdr:cNvSpPr txBox="1"/>
      </xdr:nvSpPr>
      <xdr:spPr>
        <a:xfrm>
          <a:off x="10528300" y="1660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164698</xdr:rowOff>
    </xdr:from>
    <xdr:to>
      <xdr:col>50</xdr:col>
      <xdr:colOff>165100</xdr:colOff>
      <xdr:row>96</xdr:row>
      <xdr:rowOff>94848</xdr:rowOff>
    </xdr:to>
    <xdr:sp macro="" textlink="">
      <xdr:nvSpPr>
        <xdr:cNvPr id="482" name="楕円 481"/>
        <xdr:cNvSpPr/>
      </xdr:nvSpPr>
      <xdr:spPr>
        <a:xfrm>
          <a:off x="9588500" y="1645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111375</xdr:rowOff>
    </xdr:from>
    <xdr:ext cx="534377" cy="259045"/>
    <xdr:sp macro="" textlink="">
      <xdr:nvSpPr>
        <xdr:cNvPr id="483" name="テキスト ボックス 482"/>
        <xdr:cNvSpPr txBox="1"/>
      </xdr:nvSpPr>
      <xdr:spPr>
        <a:xfrm>
          <a:off x="9372111" y="1622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79208</xdr:rowOff>
    </xdr:from>
    <xdr:to>
      <xdr:col>46</xdr:col>
      <xdr:colOff>38100</xdr:colOff>
      <xdr:row>98</xdr:row>
      <xdr:rowOff>9358</xdr:rowOff>
    </xdr:to>
    <xdr:sp macro="" textlink="">
      <xdr:nvSpPr>
        <xdr:cNvPr id="484" name="楕円 483"/>
        <xdr:cNvSpPr/>
      </xdr:nvSpPr>
      <xdr:spPr>
        <a:xfrm>
          <a:off x="8699500" y="1670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485</xdr:rowOff>
    </xdr:from>
    <xdr:ext cx="534377" cy="259045"/>
    <xdr:sp macro="" textlink="">
      <xdr:nvSpPr>
        <xdr:cNvPr id="485" name="テキスト ボックス 484"/>
        <xdr:cNvSpPr txBox="1"/>
      </xdr:nvSpPr>
      <xdr:spPr>
        <a:xfrm>
          <a:off x="8483111" y="1680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41438</xdr:rowOff>
    </xdr:from>
    <xdr:to>
      <xdr:col>41</xdr:col>
      <xdr:colOff>101600</xdr:colOff>
      <xdr:row>97</xdr:row>
      <xdr:rowOff>143038</xdr:rowOff>
    </xdr:to>
    <xdr:sp macro="" textlink="">
      <xdr:nvSpPr>
        <xdr:cNvPr id="486" name="楕円 485"/>
        <xdr:cNvSpPr/>
      </xdr:nvSpPr>
      <xdr:spPr>
        <a:xfrm>
          <a:off x="7810500" y="1667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134165</xdr:rowOff>
    </xdr:from>
    <xdr:ext cx="534377" cy="259045"/>
    <xdr:sp macro="" textlink="">
      <xdr:nvSpPr>
        <xdr:cNvPr id="487" name="テキスト ボックス 486"/>
        <xdr:cNvSpPr txBox="1"/>
      </xdr:nvSpPr>
      <xdr:spPr>
        <a:xfrm>
          <a:off x="7594111" y="1676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103293</xdr:rowOff>
    </xdr:from>
    <xdr:to>
      <xdr:col>36</xdr:col>
      <xdr:colOff>165100</xdr:colOff>
      <xdr:row>98</xdr:row>
      <xdr:rowOff>33443</xdr:rowOff>
    </xdr:to>
    <xdr:sp macro="" textlink="">
      <xdr:nvSpPr>
        <xdr:cNvPr id="488" name="楕円 487"/>
        <xdr:cNvSpPr/>
      </xdr:nvSpPr>
      <xdr:spPr>
        <a:xfrm>
          <a:off x="6921500" y="167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24570</xdr:rowOff>
    </xdr:from>
    <xdr:ext cx="534377" cy="259045"/>
    <xdr:sp macro="" textlink="">
      <xdr:nvSpPr>
        <xdr:cNvPr id="489" name="テキスト ボックス 488"/>
        <xdr:cNvSpPr txBox="1"/>
      </xdr:nvSpPr>
      <xdr:spPr>
        <a:xfrm>
          <a:off x="6705111" y="1682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11" name="直線コネクタ 510"/>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4" name="災害復旧事業費最大値テキスト"/>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5" name="直線コネクタ 514"/>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97235</xdr:rowOff>
    </xdr:from>
    <xdr:to>
      <xdr:col>85</xdr:col>
      <xdr:colOff>127000</xdr:colOff>
      <xdr:row>38</xdr:row>
      <xdr:rowOff>129760</xdr:rowOff>
    </xdr:to>
    <xdr:cxnSp macro="">
      <xdr:nvCxnSpPr>
        <xdr:cNvPr id="516" name="直線コネクタ 515"/>
        <xdr:cNvCxnSpPr/>
      </xdr:nvCxnSpPr>
      <xdr:spPr>
        <a:xfrm flipV="1">
          <a:off x="15481300" y="6612335"/>
          <a:ext cx="838200" cy="3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7" name="災害復旧事業費平均値テキスト"/>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8" name="フローチャート: 判断 517"/>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83062</xdr:rowOff>
    </xdr:from>
    <xdr:to>
      <xdr:col>81</xdr:col>
      <xdr:colOff>50800</xdr:colOff>
      <xdr:row>38</xdr:row>
      <xdr:rowOff>129760</xdr:rowOff>
    </xdr:to>
    <xdr:cxnSp macro="">
      <xdr:nvCxnSpPr>
        <xdr:cNvPr id="519" name="直線コネクタ 518"/>
        <xdr:cNvCxnSpPr/>
      </xdr:nvCxnSpPr>
      <xdr:spPr>
        <a:xfrm>
          <a:off x="14592300" y="6598162"/>
          <a:ext cx="889000" cy="4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20" name="フローチャート: 判断 519"/>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21" name="テキスト ボックス 520"/>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157512</xdr:rowOff>
    </xdr:from>
    <xdr:to>
      <xdr:col>76</xdr:col>
      <xdr:colOff>114300</xdr:colOff>
      <xdr:row>38</xdr:row>
      <xdr:rowOff>83062</xdr:rowOff>
    </xdr:to>
    <xdr:cxnSp macro="">
      <xdr:nvCxnSpPr>
        <xdr:cNvPr id="522" name="直線コネクタ 521"/>
        <xdr:cNvCxnSpPr/>
      </xdr:nvCxnSpPr>
      <xdr:spPr>
        <a:xfrm>
          <a:off x="13703300" y="6501162"/>
          <a:ext cx="889000" cy="9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3" name="フローチャート: 判断 522"/>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4" name="テキスト ボックス 523"/>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113027</xdr:rowOff>
    </xdr:from>
    <xdr:to>
      <xdr:col>71</xdr:col>
      <xdr:colOff>177800</xdr:colOff>
      <xdr:row>37</xdr:row>
      <xdr:rowOff>157512</xdr:rowOff>
    </xdr:to>
    <xdr:cxnSp macro="">
      <xdr:nvCxnSpPr>
        <xdr:cNvPr id="525" name="直線コネクタ 524"/>
        <xdr:cNvCxnSpPr/>
      </xdr:nvCxnSpPr>
      <xdr:spPr>
        <a:xfrm>
          <a:off x="12814300" y="6456677"/>
          <a:ext cx="889000" cy="4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6" name="フローチャート: 判断 525"/>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101516</xdr:rowOff>
    </xdr:from>
    <xdr:ext cx="469744" cy="259045"/>
    <xdr:sp macro="" textlink="">
      <xdr:nvSpPr>
        <xdr:cNvPr id="527" name="テキスト ボックス 526"/>
        <xdr:cNvSpPr txBox="1"/>
      </xdr:nvSpPr>
      <xdr:spPr>
        <a:xfrm>
          <a:off x="13468428" y="66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8" name="フローチャート: 判断 527"/>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92646</xdr:rowOff>
    </xdr:from>
    <xdr:ext cx="469744" cy="259045"/>
    <xdr:sp macro="" textlink="">
      <xdr:nvSpPr>
        <xdr:cNvPr id="529" name="テキスト ボックス 528"/>
        <xdr:cNvSpPr txBox="1"/>
      </xdr:nvSpPr>
      <xdr:spPr>
        <a:xfrm>
          <a:off x="12579428" y="660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46435</xdr:rowOff>
    </xdr:from>
    <xdr:to>
      <xdr:col>85</xdr:col>
      <xdr:colOff>177800</xdr:colOff>
      <xdr:row>38</xdr:row>
      <xdr:rowOff>148035</xdr:rowOff>
    </xdr:to>
    <xdr:sp macro="" textlink="">
      <xdr:nvSpPr>
        <xdr:cNvPr id="535" name="楕円 534"/>
        <xdr:cNvSpPr/>
      </xdr:nvSpPr>
      <xdr:spPr>
        <a:xfrm>
          <a:off x="16268700" y="656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132812</xdr:rowOff>
    </xdr:from>
    <xdr:ext cx="469744" cy="259045"/>
    <xdr:sp macro="" textlink="">
      <xdr:nvSpPr>
        <xdr:cNvPr id="536" name="災害復旧事業費該当値テキスト"/>
        <xdr:cNvSpPr txBox="1"/>
      </xdr:nvSpPr>
      <xdr:spPr>
        <a:xfrm>
          <a:off x="16370300" y="647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78960</xdr:rowOff>
    </xdr:from>
    <xdr:to>
      <xdr:col>81</xdr:col>
      <xdr:colOff>101600</xdr:colOff>
      <xdr:row>39</xdr:row>
      <xdr:rowOff>9110</xdr:rowOff>
    </xdr:to>
    <xdr:sp macro="" textlink="">
      <xdr:nvSpPr>
        <xdr:cNvPr id="537" name="楕円 536"/>
        <xdr:cNvSpPr/>
      </xdr:nvSpPr>
      <xdr:spPr>
        <a:xfrm>
          <a:off x="15430500" y="65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237</xdr:rowOff>
    </xdr:from>
    <xdr:ext cx="469744" cy="259045"/>
    <xdr:sp macro="" textlink="">
      <xdr:nvSpPr>
        <xdr:cNvPr id="538" name="テキスト ボックス 537"/>
        <xdr:cNvSpPr txBox="1"/>
      </xdr:nvSpPr>
      <xdr:spPr>
        <a:xfrm>
          <a:off x="15246428" y="668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32262</xdr:rowOff>
    </xdr:from>
    <xdr:to>
      <xdr:col>76</xdr:col>
      <xdr:colOff>165100</xdr:colOff>
      <xdr:row>38</xdr:row>
      <xdr:rowOff>133862</xdr:rowOff>
    </xdr:to>
    <xdr:sp macro="" textlink="">
      <xdr:nvSpPr>
        <xdr:cNvPr id="539" name="楕円 538"/>
        <xdr:cNvSpPr/>
      </xdr:nvSpPr>
      <xdr:spPr>
        <a:xfrm>
          <a:off x="14541500" y="654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124989</xdr:rowOff>
    </xdr:from>
    <xdr:ext cx="469744" cy="259045"/>
    <xdr:sp macro="" textlink="">
      <xdr:nvSpPr>
        <xdr:cNvPr id="540" name="テキスト ボックス 539"/>
        <xdr:cNvSpPr txBox="1"/>
      </xdr:nvSpPr>
      <xdr:spPr>
        <a:xfrm>
          <a:off x="14357428" y="664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106712</xdr:rowOff>
    </xdr:from>
    <xdr:to>
      <xdr:col>72</xdr:col>
      <xdr:colOff>38100</xdr:colOff>
      <xdr:row>38</xdr:row>
      <xdr:rowOff>36863</xdr:rowOff>
    </xdr:to>
    <xdr:sp macro="" textlink="">
      <xdr:nvSpPr>
        <xdr:cNvPr id="541" name="楕円 540"/>
        <xdr:cNvSpPr/>
      </xdr:nvSpPr>
      <xdr:spPr>
        <a:xfrm>
          <a:off x="13652500" y="6450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53389</xdr:rowOff>
    </xdr:from>
    <xdr:ext cx="534377" cy="259045"/>
    <xdr:sp macro="" textlink="">
      <xdr:nvSpPr>
        <xdr:cNvPr id="542" name="テキスト ボックス 541"/>
        <xdr:cNvSpPr txBox="1"/>
      </xdr:nvSpPr>
      <xdr:spPr>
        <a:xfrm>
          <a:off x="13436111" y="622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62227</xdr:rowOff>
    </xdr:from>
    <xdr:to>
      <xdr:col>67</xdr:col>
      <xdr:colOff>101600</xdr:colOff>
      <xdr:row>37</xdr:row>
      <xdr:rowOff>163827</xdr:rowOff>
    </xdr:to>
    <xdr:sp macro="" textlink="">
      <xdr:nvSpPr>
        <xdr:cNvPr id="543" name="楕円 542"/>
        <xdr:cNvSpPr/>
      </xdr:nvSpPr>
      <xdr:spPr>
        <a:xfrm>
          <a:off x="12763500" y="640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8904</xdr:rowOff>
    </xdr:from>
    <xdr:ext cx="534377" cy="259045"/>
    <xdr:sp macro="" textlink="">
      <xdr:nvSpPr>
        <xdr:cNvPr id="544" name="テキスト ボックス 543"/>
        <xdr:cNvSpPr txBox="1"/>
      </xdr:nvSpPr>
      <xdr:spPr>
        <a:xfrm>
          <a:off x="12547111" y="61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5" name="直線コネクタ 614"/>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6" name="公債費最小値テキスト"/>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7" name="直線コネクタ 616"/>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8" name="公債費最大値テキスト"/>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9" name="直線コネクタ 618"/>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124631</xdr:rowOff>
    </xdr:from>
    <xdr:to>
      <xdr:col>85</xdr:col>
      <xdr:colOff>127000</xdr:colOff>
      <xdr:row>77</xdr:row>
      <xdr:rowOff>126189</xdr:rowOff>
    </xdr:to>
    <xdr:cxnSp macro="">
      <xdr:nvCxnSpPr>
        <xdr:cNvPr id="620" name="直線コネクタ 619"/>
        <xdr:cNvCxnSpPr/>
      </xdr:nvCxnSpPr>
      <xdr:spPr>
        <a:xfrm flipV="1">
          <a:off x="15481300" y="13326281"/>
          <a:ext cx="8382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21" name="公債費平均値テキスト"/>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2" name="フローチャート: 判断 621"/>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126189</xdr:rowOff>
    </xdr:from>
    <xdr:to>
      <xdr:col>81</xdr:col>
      <xdr:colOff>50800</xdr:colOff>
      <xdr:row>77</xdr:row>
      <xdr:rowOff>129043</xdr:rowOff>
    </xdr:to>
    <xdr:cxnSp macro="">
      <xdr:nvCxnSpPr>
        <xdr:cNvPr id="623" name="直線コネクタ 622"/>
        <xdr:cNvCxnSpPr/>
      </xdr:nvCxnSpPr>
      <xdr:spPr>
        <a:xfrm flipV="1">
          <a:off x="14592300" y="13327839"/>
          <a:ext cx="8890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4" name="フローチャート: 判断 623"/>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5" name="テキスト ボックス 624"/>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129043</xdr:rowOff>
    </xdr:from>
    <xdr:to>
      <xdr:col>76</xdr:col>
      <xdr:colOff>114300</xdr:colOff>
      <xdr:row>77</xdr:row>
      <xdr:rowOff>133423</xdr:rowOff>
    </xdr:to>
    <xdr:cxnSp macro="">
      <xdr:nvCxnSpPr>
        <xdr:cNvPr id="626" name="直線コネクタ 625"/>
        <xdr:cNvCxnSpPr/>
      </xdr:nvCxnSpPr>
      <xdr:spPr>
        <a:xfrm flipV="1">
          <a:off x="13703300" y="13330693"/>
          <a:ext cx="889000" cy="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7" name="フローチャート: 判断 626"/>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8" name="テキスト ボックス 627"/>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133423</xdr:rowOff>
    </xdr:from>
    <xdr:to>
      <xdr:col>71</xdr:col>
      <xdr:colOff>177800</xdr:colOff>
      <xdr:row>77</xdr:row>
      <xdr:rowOff>137720</xdr:rowOff>
    </xdr:to>
    <xdr:cxnSp macro="">
      <xdr:nvCxnSpPr>
        <xdr:cNvPr id="629" name="直線コネクタ 628"/>
        <xdr:cNvCxnSpPr/>
      </xdr:nvCxnSpPr>
      <xdr:spPr>
        <a:xfrm flipV="1">
          <a:off x="12814300" y="13335073"/>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30" name="フローチャート: 判断 629"/>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31" name="テキスト ボックス 630"/>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2" name="フローチャート: 判断 631"/>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3" name="テキスト ボックス 632"/>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73831</xdr:rowOff>
    </xdr:from>
    <xdr:to>
      <xdr:col>85</xdr:col>
      <xdr:colOff>177800</xdr:colOff>
      <xdr:row>78</xdr:row>
      <xdr:rowOff>3981</xdr:rowOff>
    </xdr:to>
    <xdr:sp macro="" textlink="">
      <xdr:nvSpPr>
        <xdr:cNvPr id="639" name="楕円 638"/>
        <xdr:cNvSpPr/>
      </xdr:nvSpPr>
      <xdr:spPr>
        <a:xfrm>
          <a:off x="16268700" y="1327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52258</xdr:rowOff>
    </xdr:from>
    <xdr:ext cx="534377" cy="259045"/>
    <xdr:sp macro="" textlink="">
      <xdr:nvSpPr>
        <xdr:cNvPr id="640" name="公債費該当値テキスト"/>
        <xdr:cNvSpPr txBox="1"/>
      </xdr:nvSpPr>
      <xdr:spPr>
        <a:xfrm>
          <a:off x="16370300" y="1325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75389</xdr:rowOff>
    </xdr:from>
    <xdr:to>
      <xdr:col>81</xdr:col>
      <xdr:colOff>101600</xdr:colOff>
      <xdr:row>78</xdr:row>
      <xdr:rowOff>5539</xdr:rowOff>
    </xdr:to>
    <xdr:sp macro="" textlink="">
      <xdr:nvSpPr>
        <xdr:cNvPr id="641" name="楕円 640"/>
        <xdr:cNvSpPr/>
      </xdr:nvSpPr>
      <xdr:spPr>
        <a:xfrm>
          <a:off x="15430500" y="1327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168116</xdr:rowOff>
    </xdr:from>
    <xdr:ext cx="534377" cy="259045"/>
    <xdr:sp macro="" textlink="">
      <xdr:nvSpPr>
        <xdr:cNvPr id="642" name="テキスト ボックス 641"/>
        <xdr:cNvSpPr txBox="1"/>
      </xdr:nvSpPr>
      <xdr:spPr>
        <a:xfrm>
          <a:off x="15214111" y="133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78243</xdr:rowOff>
    </xdr:from>
    <xdr:to>
      <xdr:col>76</xdr:col>
      <xdr:colOff>165100</xdr:colOff>
      <xdr:row>78</xdr:row>
      <xdr:rowOff>8393</xdr:rowOff>
    </xdr:to>
    <xdr:sp macro="" textlink="">
      <xdr:nvSpPr>
        <xdr:cNvPr id="643" name="楕円 642"/>
        <xdr:cNvSpPr/>
      </xdr:nvSpPr>
      <xdr:spPr>
        <a:xfrm>
          <a:off x="14541500" y="1327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170970</xdr:rowOff>
    </xdr:from>
    <xdr:ext cx="534377" cy="259045"/>
    <xdr:sp macro="" textlink="">
      <xdr:nvSpPr>
        <xdr:cNvPr id="644" name="テキスト ボックス 643"/>
        <xdr:cNvSpPr txBox="1"/>
      </xdr:nvSpPr>
      <xdr:spPr>
        <a:xfrm>
          <a:off x="14325111" y="1337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82623</xdr:rowOff>
    </xdr:from>
    <xdr:to>
      <xdr:col>72</xdr:col>
      <xdr:colOff>38100</xdr:colOff>
      <xdr:row>78</xdr:row>
      <xdr:rowOff>12773</xdr:rowOff>
    </xdr:to>
    <xdr:sp macro="" textlink="">
      <xdr:nvSpPr>
        <xdr:cNvPr id="645" name="楕円 644"/>
        <xdr:cNvSpPr/>
      </xdr:nvSpPr>
      <xdr:spPr>
        <a:xfrm>
          <a:off x="13652500" y="1328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3900</xdr:rowOff>
    </xdr:from>
    <xdr:ext cx="534377" cy="259045"/>
    <xdr:sp macro="" textlink="">
      <xdr:nvSpPr>
        <xdr:cNvPr id="646" name="テキスト ボックス 645"/>
        <xdr:cNvSpPr txBox="1"/>
      </xdr:nvSpPr>
      <xdr:spPr>
        <a:xfrm>
          <a:off x="13436111" y="1337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86920</xdr:rowOff>
    </xdr:from>
    <xdr:to>
      <xdr:col>67</xdr:col>
      <xdr:colOff>101600</xdr:colOff>
      <xdr:row>78</xdr:row>
      <xdr:rowOff>17070</xdr:rowOff>
    </xdr:to>
    <xdr:sp macro="" textlink="">
      <xdr:nvSpPr>
        <xdr:cNvPr id="647" name="楕円 646"/>
        <xdr:cNvSpPr/>
      </xdr:nvSpPr>
      <xdr:spPr>
        <a:xfrm>
          <a:off x="12763500" y="1328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8197</xdr:rowOff>
    </xdr:from>
    <xdr:ext cx="534377" cy="259045"/>
    <xdr:sp macro="" textlink="">
      <xdr:nvSpPr>
        <xdr:cNvPr id="648" name="テキスト ボックス 647"/>
        <xdr:cNvSpPr txBox="1"/>
      </xdr:nvSpPr>
      <xdr:spPr>
        <a:xfrm>
          <a:off x="12547111" y="1338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2" name="テキスト ボックス 66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4" name="テキスト ボックス 66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6" name="テキスト ボックス 66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0" name="テキスト ボックス 669"/>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4" name="直線コネクタ 673"/>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5" name="積立金最小値テキスト"/>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6" name="直線コネクタ 675"/>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7" name="積立金最大値テキスト"/>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8" name="直線コネクタ 677"/>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12976</xdr:rowOff>
    </xdr:from>
    <xdr:to>
      <xdr:col>85</xdr:col>
      <xdr:colOff>127000</xdr:colOff>
      <xdr:row>99</xdr:row>
      <xdr:rowOff>33567</xdr:rowOff>
    </xdr:to>
    <xdr:cxnSp macro="">
      <xdr:nvCxnSpPr>
        <xdr:cNvPr id="679" name="直線コネクタ 678"/>
        <xdr:cNvCxnSpPr/>
      </xdr:nvCxnSpPr>
      <xdr:spPr>
        <a:xfrm>
          <a:off x="15481300" y="16986526"/>
          <a:ext cx="838200" cy="2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80" name="積立金平均値テキスト"/>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81" name="フローチャート: 判断 680"/>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12976</xdr:rowOff>
    </xdr:from>
    <xdr:to>
      <xdr:col>81</xdr:col>
      <xdr:colOff>50800</xdr:colOff>
      <xdr:row>99</xdr:row>
      <xdr:rowOff>52718</xdr:rowOff>
    </xdr:to>
    <xdr:cxnSp macro="">
      <xdr:nvCxnSpPr>
        <xdr:cNvPr id="682" name="直線コネクタ 681"/>
        <xdr:cNvCxnSpPr/>
      </xdr:nvCxnSpPr>
      <xdr:spPr>
        <a:xfrm flipV="1">
          <a:off x="14592300" y="16986526"/>
          <a:ext cx="889000" cy="3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3" name="フローチャート: 判断 682"/>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4" name="テキスト ボックス 683"/>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52718</xdr:rowOff>
    </xdr:from>
    <xdr:to>
      <xdr:col>76</xdr:col>
      <xdr:colOff>114300</xdr:colOff>
      <xdr:row>99</xdr:row>
      <xdr:rowOff>74963</xdr:rowOff>
    </xdr:to>
    <xdr:cxnSp macro="">
      <xdr:nvCxnSpPr>
        <xdr:cNvPr id="685" name="直線コネクタ 684"/>
        <xdr:cNvCxnSpPr/>
      </xdr:nvCxnSpPr>
      <xdr:spPr>
        <a:xfrm flipV="1">
          <a:off x="13703300" y="17026268"/>
          <a:ext cx="889000" cy="2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6" name="フローチャート: 判断 685"/>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7" name="テキスト ボックス 686"/>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74963</xdr:rowOff>
    </xdr:from>
    <xdr:to>
      <xdr:col>71</xdr:col>
      <xdr:colOff>177800</xdr:colOff>
      <xdr:row>99</xdr:row>
      <xdr:rowOff>78665</xdr:rowOff>
    </xdr:to>
    <xdr:cxnSp macro="">
      <xdr:nvCxnSpPr>
        <xdr:cNvPr id="688" name="直線コネクタ 687"/>
        <xdr:cNvCxnSpPr/>
      </xdr:nvCxnSpPr>
      <xdr:spPr>
        <a:xfrm flipV="1">
          <a:off x="12814300" y="17048513"/>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9" name="フローチャート: 判断 688"/>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90" name="テキスト ボックス 689"/>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91" name="フローチャート: 判断 690"/>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2" name="テキスト ボックス 691"/>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154217</xdr:rowOff>
    </xdr:from>
    <xdr:to>
      <xdr:col>85</xdr:col>
      <xdr:colOff>177800</xdr:colOff>
      <xdr:row>99</xdr:row>
      <xdr:rowOff>84367</xdr:rowOff>
    </xdr:to>
    <xdr:sp macro="" textlink="">
      <xdr:nvSpPr>
        <xdr:cNvPr id="698" name="楕円 697"/>
        <xdr:cNvSpPr/>
      </xdr:nvSpPr>
      <xdr:spPr>
        <a:xfrm>
          <a:off x="16268700" y="169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97218</xdr:rowOff>
    </xdr:from>
    <xdr:ext cx="534377" cy="259045"/>
    <xdr:sp macro="" textlink="">
      <xdr:nvSpPr>
        <xdr:cNvPr id="699" name="積立金該当値テキスト"/>
        <xdr:cNvSpPr txBox="1"/>
      </xdr:nvSpPr>
      <xdr:spPr>
        <a:xfrm>
          <a:off x="16370300" y="168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133626</xdr:rowOff>
    </xdr:from>
    <xdr:to>
      <xdr:col>81</xdr:col>
      <xdr:colOff>101600</xdr:colOff>
      <xdr:row>99</xdr:row>
      <xdr:rowOff>63776</xdr:rowOff>
    </xdr:to>
    <xdr:sp macro="" textlink="">
      <xdr:nvSpPr>
        <xdr:cNvPr id="700" name="楕円 699"/>
        <xdr:cNvSpPr/>
      </xdr:nvSpPr>
      <xdr:spPr>
        <a:xfrm>
          <a:off x="15430500" y="169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54903</xdr:rowOff>
    </xdr:from>
    <xdr:ext cx="534377" cy="259045"/>
    <xdr:sp macro="" textlink="">
      <xdr:nvSpPr>
        <xdr:cNvPr id="701" name="テキスト ボックス 700"/>
        <xdr:cNvSpPr txBox="1"/>
      </xdr:nvSpPr>
      <xdr:spPr>
        <a:xfrm>
          <a:off x="15214111" y="1702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1918</xdr:rowOff>
    </xdr:from>
    <xdr:to>
      <xdr:col>76</xdr:col>
      <xdr:colOff>165100</xdr:colOff>
      <xdr:row>99</xdr:row>
      <xdr:rowOff>103518</xdr:rowOff>
    </xdr:to>
    <xdr:sp macro="" textlink="">
      <xdr:nvSpPr>
        <xdr:cNvPr id="702" name="楕円 701"/>
        <xdr:cNvSpPr/>
      </xdr:nvSpPr>
      <xdr:spPr>
        <a:xfrm>
          <a:off x="14541500" y="1697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94645</xdr:rowOff>
    </xdr:from>
    <xdr:ext cx="534377" cy="259045"/>
    <xdr:sp macro="" textlink="">
      <xdr:nvSpPr>
        <xdr:cNvPr id="703" name="テキスト ボックス 702"/>
        <xdr:cNvSpPr txBox="1"/>
      </xdr:nvSpPr>
      <xdr:spPr>
        <a:xfrm>
          <a:off x="14325111" y="1706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24163</xdr:rowOff>
    </xdr:from>
    <xdr:to>
      <xdr:col>72</xdr:col>
      <xdr:colOff>38100</xdr:colOff>
      <xdr:row>99</xdr:row>
      <xdr:rowOff>125763</xdr:rowOff>
    </xdr:to>
    <xdr:sp macro="" textlink="">
      <xdr:nvSpPr>
        <xdr:cNvPr id="704" name="楕円 703"/>
        <xdr:cNvSpPr/>
      </xdr:nvSpPr>
      <xdr:spPr>
        <a:xfrm>
          <a:off x="13652500" y="1699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116890</xdr:rowOff>
    </xdr:from>
    <xdr:ext cx="534377" cy="259045"/>
    <xdr:sp macro="" textlink="">
      <xdr:nvSpPr>
        <xdr:cNvPr id="705" name="テキスト ボックス 704"/>
        <xdr:cNvSpPr txBox="1"/>
      </xdr:nvSpPr>
      <xdr:spPr>
        <a:xfrm>
          <a:off x="13436111" y="1709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27865</xdr:rowOff>
    </xdr:from>
    <xdr:to>
      <xdr:col>67</xdr:col>
      <xdr:colOff>101600</xdr:colOff>
      <xdr:row>99</xdr:row>
      <xdr:rowOff>129465</xdr:rowOff>
    </xdr:to>
    <xdr:sp macro="" textlink="">
      <xdr:nvSpPr>
        <xdr:cNvPr id="706" name="楕円 705"/>
        <xdr:cNvSpPr/>
      </xdr:nvSpPr>
      <xdr:spPr>
        <a:xfrm>
          <a:off x="12763500" y="170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120592</xdr:rowOff>
    </xdr:from>
    <xdr:ext cx="534377" cy="259045"/>
    <xdr:sp macro="" textlink="">
      <xdr:nvSpPr>
        <xdr:cNvPr id="707" name="テキスト ボックス 706"/>
        <xdr:cNvSpPr txBox="1"/>
      </xdr:nvSpPr>
      <xdr:spPr>
        <a:xfrm>
          <a:off x="12547111" y="1709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3" name="直線コネクタ 732"/>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6" name="投資及び出資金最大値テキスト"/>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7" name="直線コネクタ 736"/>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165629</xdr:rowOff>
    </xdr:from>
    <xdr:to>
      <xdr:col>116</xdr:col>
      <xdr:colOff>63500</xdr:colOff>
      <xdr:row>39</xdr:row>
      <xdr:rowOff>3683</xdr:rowOff>
    </xdr:to>
    <xdr:cxnSp macro="">
      <xdr:nvCxnSpPr>
        <xdr:cNvPr id="738" name="直線コネクタ 737"/>
        <xdr:cNvCxnSpPr/>
      </xdr:nvCxnSpPr>
      <xdr:spPr>
        <a:xfrm>
          <a:off x="21323300" y="6680729"/>
          <a:ext cx="8382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9" name="投資及び出資金平均値テキスト"/>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0" name="フローチャート: 判断 739"/>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165629</xdr:rowOff>
    </xdr:from>
    <xdr:to>
      <xdr:col>111</xdr:col>
      <xdr:colOff>177800</xdr:colOff>
      <xdr:row>39</xdr:row>
      <xdr:rowOff>24714</xdr:rowOff>
    </xdr:to>
    <xdr:cxnSp macro="">
      <xdr:nvCxnSpPr>
        <xdr:cNvPr id="741" name="直線コネクタ 740"/>
        <xdr:cNvCxnSpPr/>
      </xdr:nvCxnSpPr>
      <xdr:spPr>
        <a:xfrm flipV="1">
          <a:off x="20434300" y="6680729"/>
          <a:ext cx="8890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2" name="フローチャート: 判断 741"/>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3" name="テキスト ボックス 742"/>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24714</xdr:rowOff>
    </xdr:from>
    <xdr:to>
      <xdr:col>107</xdr:col>
      <xdr:colOff>50800</xdr:colOff>
      <xdr:row>39</xdr:row>
      <xdr:rowOff>45223</xdr:rowOff>
    </xdr:to>
    <xdr:cxnSp macro="">
      <xdr:nvCxnSpPr>
        <xdr:cNvPr id="744" name="直線コネクタ 743"/>
        <xdr:cNvCxnSpPr/>
      </xdr:nvCxnSpPr>
      <xdr:spPr>
        <a:xfrm flipV="1">
          <a:off x="19545300" y="6711264"/>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5" name="フローチャート: 判断 744"/>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6" name="テキスト ボックス 745"/>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45223</xdr:rowOff>
    </xdr:from>
    <xdr:to>
      <xdr:col>102</xdr:col>
      <xdr:colOff>114300</xdr:colOff>
      <xdr:row>39</xdr:row>
      <xdr:rowOff>54204</xdr:rowOff>
    </xdr:to>
    <xdr:cxnSp macro="">
      <xdr:nvCxnSpPr>
        <xdr:cNvPr id="747" name="直線コネクタ 746"/>
        <xdr:cNvCxnSpPr/>
      </xdr:nvCxnSpPr>
      <xdr:spPr>
        <a:xfrm flipV="1">
          <a:off x="18656300" y="6731773"/>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8" name="フローチャート: 判断 747"/>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9" name="テキスト ボックス 748"/>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50" name="フローチャート: 判断 749"/>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51" name="テキスト ボックス 750"/>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124333</xdr:rowOff>
    </xdr:from>
    <xdr:to>
      <xdr:col>116</xdr:col>
      <xdr:colOff>114300</xdr:colOff>
      <xdr:row>39</xdr:row>
      <xdr:rowOff>54483</xdr:rowOff>
    </xdr:to>
    <xdr:sp macro="" textlink="">
      <xdr:nvSpPr>
        <xdr:cNvPr id="757" name="楕円 756"/>
        <xdr:cNvSpPr/>
      </xdr:nvSpPr>
      <xdr:spPr>
        <a:xfrm>
          <a:off x="221107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66511</xdr:rowOff>
    </xdr:from>
    <xdr:ext cx="469744" cy="259045"/>
    <xdr:sp macro="" textlink="">
      <xdr:nvSpPr>
        <xdr:cNvPr id="758" name="投資及び出資金該当値テキスト"/>
        <xdr:cNvSpPr txBox="1"/>
      </xdr:nvSpPr>
      <xdr:spPr>
        <a:xfrm>
          <a:off x="22212300" y="658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114829</xdr:rowOff>
    </xdr:from>
    <xdr:to>
      <xdr:col>112</xdr:col>
      <xdr:colOff>38100</xdr:colOff>
      <xdr:row>39</xdr:row>
      <xdr:rowOff>44979</xdr:rowOff>
    </xdr:to>
    <xdr:sp macro="" textlink="">
      <xdr:nvSpPr>
        <xdr:cNvPr id="759" name="楕円 758"/>
        <xdr:cNvSpPr/>
      </xdr:nvSpPr>
      <xdr:spPr>
        <a:xfrm>
          <a:off x="21272500" y="662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36106</xdr:rowOff>
    </xdr:from>
    <xdr:ext cx="469744" cy="259045"/>
    <xdr:sp macro="" textlink="">
      <xdr:nvSpPr>
        <xdr:cNvPr id="760" name="テキスト ボックス 759"/>
        <xdr:cNvSpPr txBox="1"/>
      </xdr:nvSpPr>
      <xdr:spPr>
        <a:xfrm>
          <a:off x="21088428" y="672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145364</xdr:rowOff>
    </xdr:from>
    <xdr:to>
      <xdr:col>107</xdr:col>
      <xdr:colOff>101600</xdr:colOff>
      <xdr:row>39</xdr:row>
      <xdr:rowOff>75514</xdr:rowOff>
    </xdr:to>
    <xdr:sp macro="" textlink="">
      <xdr:nvSpPr>
        <xdr:cNvPr id="761" name="楕円 760"/>
        <xdr:cNvSpPr/>
      </xdr:nvSpPr>
      <xdr:spPr>
        <a:xfrm>
          <a:off x="20383500" y="66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66641</xdr:rowOff>
    </xdr:from>
    <xdr:ext cx="469744" cy="259045"/>
    <xdr:sp macro="" textlink="">
      <xdr:nvSpPr>
        <xdr:cNvPr id="762" name="テキスト ボックス 761"/>
        <xdr:cNvSpPr txBox="1"/>
      </xdr:nvSpPr>
      <xdr:spPr>
        <a:xfrm>
          <a:off x="20199428" y="675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165873</xdr:rowOff>
    </xdr:from>
    <xdr:to>
      <xdr:col>102</xdr:col>
      <xdr:colOff>165100</xdr:colOff>
      <xdr:row>39</xdr:row>
      <xdr:rowOff>96023</xdr:rowOff>
    </xdr:to>
    <xdr:sp macro="" textlink="">
      <xdr:nvSpPr>
        <xdr:cNvPr id="763" name="楕円 762"/>
        <xdr:cNvSpPr/>
      </xdr:nvSpPr>
      <xdr:spPr>
        <a:xfrm>
          <a:off x="19494500" y="668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87150</xdr:rowOff>
    </xdr:from>
    <xdr:ext cx="469744" cy="259045"/>
    <xdr:sp macro="" textlink="">
      <xdr:nvSpPr>
        <xdr:cNvPr id="764" name="テキスト ボックス 763"/>
        <xdr:cNvSpPr txBox="1"/>
      </xdr:nvSpPr>
      <xdr:spPr>
        <a:xfrm>
          <a:off x="19310428" y="677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3404</xdr:rowOff>
    </xdr:from>
    <xdr:to>
      <xdr:col>98</xdr:col>
      <xdr:colOff>38100</xdr:colOff>
      <xdr:row>39</xdr:row>
      <xdr:rowOff>105004</xdr:rowOff>
    </xdr:to>
    <xdr:sp macro="" textlink="">
      <xdr:nvSpPr>
        <xdr:cNvPr id="765" name="楕円 764"/>
        <xdr:cNvSpPr/>
      </xdr:nvSpPr>
      <xdr:spPr>
        <a:xfrm>
          <a:off x="18605500" y="668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96131</xdr:rowOff>
    </xdr:from>
    <xdr:ext cx="469744" cy="259045"/>
    <xdr:sp macro="" textlink="">
      <xdr:nvSpPr>
        <xdr:cNvPr id="766" name="テキスト ボックス 765"/>
        <xdr:cNvSpPr txBox="1"/>
      </xdr:nvSpPr>
      <xdr:spPr>
        <a:xfrm>
          <a:off x="18421428" y="678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2" name="直線コネクタ 791"/>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5" name="貸付金最大値テキスト"/>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6" name="直線コネクタ 795"/>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7" name="直線コネクタ 79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8" name="貸付金平均値テキスト"/>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9" name="フローチャート: 判断 798"/>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0" name="直線コネクタ 79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801" name="フローチャート: 判断 800"/>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2" name="テキスト ボックス 801"/>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3" name="直線コネクタ 80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4" name="フローチャート: 判断 803"/>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5" name="テキスト ボックス 804"/>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6" name="直線コネクタ 80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7" name="フローチャート: 判断 806"/>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8" name="テキスト ボックス 807"/>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9" name="フローチャート: 判断 808"/>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10" name="テキスト ボックス 809"/>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6" name="楕円 81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7"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8" name="楕円 81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9" name="テキスト ボックス 818"/>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0" name="楕円 81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1" name="テキスト ボックス 820"/>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2" name="楕円 82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3" name="テキスト ボックス 822"/>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4" name="楕円 82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5" name="テキスト ボックス 824"/>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7" name="テキスト ボックス 836"/>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1" name="テキスト ボックス 840"/>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9" name="直線コネクタ 848"/>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0" name="繰出金最小値テキスト"/>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1" name="直線コネクタ 850"/>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2" name="繰出金最大値テキスト"/>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3" name="直線コネクタ 852"/>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29987</xdr:rowOff>
    </xdr:from>
    <xdr:to>
      <xdr:col>116</xdr:col>
      <xdr:colOff>63500</xdr:colOff>
      <xdr:row>77</xdr:row>
      <xdr:rowOff>37654</xdr:rowOff>
    </xdr:to>
    <xdr:cxnSp macro="">
      <xdr:nvCxnSpPr>
        <xdr:cNvPr id="854" name="直線コネクタ 853"/>
        <xdr:cNvCxnSpPr/>
      </xdr:nvCxnSpPr>
      <xdr:spPr>
        <a:xfrm flipV="1">
          <a:off x="21323300" y="13231637"/>
          <a:ext cx="838200" cy="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5" name="繰出金平均値テキスト"/>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6" name="フローチャート: 判断 855"/>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37654</xdr:rowOff>
    </xdr:from>
    <xdr:to>
      <xdr:col>111</xdr:col>
      <xdr:colOff>177800</xdr:colOff>
      <xdr:row>77</xdr:row>
      <xdr:rowOff>42453</xdr:rowOff>
    </xdr:to>
    <xdr:cxnSp macro="">
      <xdr:nvCxnSpPr>
        <xdr:cNvPr id="857" name="直線コネクタ 856"/>
        <xdr:cNvCxnSpPr/>
      </xdr:nvCxnSpPr>
      <xdr:spPr>
        <a:xfrm flipV="1">
          <a:off x="20434300" y="13239304"/>
          <a:ext cx="8890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8" name="フローチャート: 判断 857"/>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9" name="テキスト ボックス 858"/>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42453</xdr:rowOff>
    </xdr:from>
    <xdr:to>
      <xdr:col>107</xdr:col>
      <xdr:colOff>50800</xdr:colOff>
      <xdr:row>77</xdr:row>
      <xdr:rowOff>69710</xdr:rowOff>
    </xdr:to>
    <xdr:cxnSp macro="">
      <xdr:nvCxnSpPr>
        <xdr:cNvPr id="860" name="直線コネクタ 859"/>
        <xdr:cNvCxnSpPr/>
      </xdr:nvCxnSpPr>
      <xdr:spPr>
        <a:xfrm flipV="1">
          <a:off x="19545300" y="13244103"/>
          <a:ext cx="889000" cy="2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61" name="フローチャート: 判断 860"/>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2" name="テキスト ボックス 861"/>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67813</xdr:rowOff>
    </xdr:from>
    <xdr:to>
      <xdr:col>102</xdr:col>
      <xdr:colOff>114300</xdr:colOff>
      <xdr:row>77</xdr:row>
      <xdr:rowOff>69710</xdr:rowOff>
    </xdr:to>
    <xdr:cxnSp macro="">
      <xdr:nvCxnSpPr>
        <xdr:cNvPr id="863" name="直線コネクタ 862"/>
        <xdr:cNvCxnSpPr/>
      </xdr:nvCxnSpPr>
      <xdr:spPr>
        <a:xfrm>
          <a:off x="18656300" y="13269463"/>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4" name="フローチャート: 判断 863"/>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5" name="テキスト ボックス 864"/>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6" name="フローチャート: 判断 865"/>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7" name="テキスト ボックス 866"/>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150637</xdr:rowOff>
    </xdr:from>
    <xdr:to>
      <xdr:col>116</xdr:col>
      <xdr:colOff>114300</xdr:colOff>
      <xdr:row>77</xdr:row>
      <xdr:rowOff>80787</xdr:rowOff>
    </xdr:to>
    <xdr:sp macro="" textlink="">
      <xdr:nvSpPr>
        <xdr:cNvPr id="873" name="楕円 872"/>
        <xdr:cNvSpPr/>
      </xdr:nvSpPr>
      <xdr:spPr>
        <a:xfrm>
          <a:off x="22110700" y="131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129064</xdr:rowOff>
    </xdr:from>
    <xdr:ext cx="534377" cy="259045"/>
    <xdr:sp macro="" textlink="">
      <xdr:nvSpPr>
        <xdr:cNvPr id="874" name="繰出金該当値テキスト"/>
        <xdr:cNvSpPr txBox="1"/>
      </xdr:nvSpPr>
      <xdr:spPr>
        <a:xfrm>
          <a:off x="22212300" y="131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158304</xdr:rowOff>
    </xdr:from>
    <xdr:to>
      <xdr:col>112</xdr:col>
      <xdr:colOff>38100</xdr:colOff>
      <xdr:row>77</xdr:row>
      <xdr:rowOff>88454</xdr:rowOff>
    </xdr:to>
    <xdr:sp macro="" textlink="">
      <xdr:nvSpPr>
        <xdr:cNvPr id="875" name="楕円 874"/>
        <xdr:cNvSpPr/>
      </xdr:nvSpPr>
      <xdr:spPr>
        <a:xfrm>
          <a:off x="21272500" y="1318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79581</xdr:rowOff>
    </xdr:from>
    <xdr:ext cx="534377" cy="259045"/>
    <xdr:sp macro="" textlink="">
      <xdr:nvSpPr>
        <xdr:cNvPr id="876" name="テキスト ボックス 875"/>
        <xdr:cNvSpPr txBox="1"/>
      </xdr:nvSpPr>
      <xdr:spPr>
        <a:xfrm>
          <a:off x="21056111" y="1328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163103</xdr:rowOff>
    </xdr:from>
    <xdr:to>
      <xdr:col>107</xdr:col>
      <xdr:colOff>101600</xdr:colOff>
      <xdr:row>77</xdr:row>
      <xdr:rowOff>93253</xdr:rowOff>
    </xdr:to>
    <xdr:sp macro="" textlink="">
      <xdr:nvSpPr>
        <xdr:cNvPr id="877" name="楕円 876"/>
        <xdr:cNvSpPr/>
      </xdr:nvSpPr>
      <xdr:spPr>
        <a:xfrm>
          <a:off x="20383500" y="1319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84380</xdr:rowOff>
    </xdr:from>
    <xdr:ext cx="534377" cy="259045"/>
    <xdr:sp macro="" textlink="">
      <xdr:nvSpPr>
        <xdr:cNvPr id="878" name="テキスト ボックス 877"/>
        <xdr:cNvSpPr txBox="1"/>
      </xdr:nvSpPr>
      <xdr:spPr>
        <a:xfrm>
          <a:off x="20167111" y="1328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18910</xdr:rowOff>
    </xdr:from>
    <xdr:to>
      <xdr:col>102</xdr:col>
      <xdr:colOff>165100</xdr:colOff>
      <xdr:row>77</xdr:row>
      <xdr:rowOff>120510</xdr:rowOff>
    </xdr:to>
    <xdr:sp macro="" textlink="">
      <xdr:nvSpPr>
        <xdr:cNvPr id="879" name="楕円 878"/>
        <xdr:cNvSpPr/>
      </xdr:nvSpPr>
      <xdr:spPr>
        <a:xfrm>
          <a:off x="19494500" y="132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111637</xdr:rowOff>
    </xdr:from>
    <xdr:ext cx="534377" cy="259045"/>
    <xdr:sp macro="" textlink="">
      <xdr:nvSpPr>
        <xdr:cNvPr id="880" name="テキスト ボックス 879"/>
        <xdr:cNvSpPr txBox="1"/>
      </xdr:nvSpPr>
      <xdr:spPr>
        <a:xfrm>
          <a:off x="19278111" y="1331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17013</xdr:rowOff>
    </xdr:from>
    <xdr:to>
      <xdr:col>98</xdr:col>
      <xdr:colOff>38100</xdr:colOff>
      <xdr:row>77</xdr:row>
      <xdr:rowOff>118613</xdr:rowOff>
    </xdr:to>
    <xdr:sp macro="" textlink="">
      <xdr:nvSpPr>
        <xdr:cNvPr id="881" name="楕円 880"/>
        <xdr:cNvSpPr/>
      </xdr:nvSpPr>
      <xdr:spPr>
        <a:xfrm>
          <a:off x="18605500" y="1321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109740</xdr:rowOff>
    </xdr:from>
    <xdr:ext cx="534377" cy="259045"/>
    <xdr:sp macro="" textlink="">
      <xdr:nvSpPr>
        <xdr:cNvPr id="882" name="テキスト ボックス 881"/>
        <xdr:cNvSpPr txBox="1"/>
      </xdr:nvSpPr>
      <xdr:spPr>
        <a:xfrm>
          <a:off x="18389111" y="1331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569</a:t>
          </a:r>
          <a:r>
            <a:rPr kumimoji="1" lang="ja-JP" altLang="en-US" sz="1300">
              <a:latin typeface="ＭＳ Ｐゴシック" panose="020B0600070205080204" pitchFamily="50" charset="-128"/>
              <a:ea typeface="ＭＳ Ｐゴシック" panose="020B0600070205080204" pitchFamily="50" charset="-128"/>
            </a:rPr>
            <a:t>千円となっており、前年度と比べ</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千円減（</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減）である。性質別にみると、前年度の子育て世帯等給付事業の反動による扶助費の減少や、同じく前年度に実施した防災行政無線デジタル化整備事業の反動による普通建設事業費の減少が全体コストを引下げた要因である。一方で、物価高騰支援策として実施した地域振興商品券発行事業や、給食費・水道料金の減免などにより補助費は増加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7,806
7,756
134.98
4,615,409
4,443,700
158,155
3,050,673
2,842,356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82550</xdr:rowOff>
    </xdr:from>
    <xdr:to>
      <xdr:col>24</xdr:col>
      <xdr:colOff>63500</xdr:colOff>
      <xdr:row>36</xdr:row>
      <xdr:rowOff>111506</xdr:rowOff>
    </xdr:to>
    <xdr:cxnSp macro="">
      <xdr:nvCxnSpPr>
        <xdr:cNvPr id="63" name="直線コネクタ 62"/>
        <xdr:cNvCxnSpPr/>
      </xdr:nvCxnSpPr>
      <xdr:spPr>
        <a:xfrm>
          <a:off x="3797300" y="625475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77978</xdr:rowOff>
    </xdr:from>
    <xdr:to>
      <xdr:col>19</xdr:col>
      <xdr:colOff>177800</xdr:colOff>
      <xdr:row>36</xdr:row>
      <xdr:rowOff>82550</xdr:rowOff>
    </xdr:to>
    <xdr:cxnSp macro="">
      <xdr:nvCxnSpPr>
        <xdr:cNvPr id="66" name="直線コネクタ 65"/>
        <xdr:cNvCxnSpPr/>
      </xdr:nvCxnSpPr>
      <xdr:spPr>
        <a:xfrm>
          <a:off x="2908300" y="62501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77978</xdr:rowOff>
    </xdr:from>
    <xdr:to>
      <xdr:col>15</xdr:col>
      <xdr:colOff>50800</xdr:colOff>
      <xdr:row>36</xdr:row>
      <xdr:rowOff>100076</xdr:rowOff>
    </xdr:to>
    <xdr:cxnSp macro="">
      <xdr:nvCxnSpPr>
        <xdr:cNvPr id="69" name="直線コネクタ 68"/>
        <xdr:cNvCxnSpPr/>
      </xdr:nvCxnSpPr>
      <xdr:spPr>
        <a:xfrm flipV="1">
          <a:off x="2019300" y="6250178"/>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82659</xdr:rowOff>
    </xdr:from>
    <xdr:to>
      <xdr:col>10</xdr:col>
      <xdr:colOff>114300</xdr:colOff>
      <xdr:row>36</xdr:row>
      <xdr:rowOff>100076</xdr:rowOff>
    </xdr:to>
    <xdr:cxnSp macro="">
      <xdr:nvCxnSpPr>
        <xdr:cNvPr id="72" name="直線コネクタ 71"/>
        <xdr:cNvCxnSpPr/>
      </xdr:nvCxnSpPr>
      <xdr:spPr>
        <a:xfrm>
          <a:off x="1130300" y="6254859"/>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60706</xdr:rowOff>
    </xdr:from>
    <xdr:to>
      <xdr:col>24</xdr:col>
      <xdr:colOff>114300</xdr:colOff>
      <xdr:row>36</xdr:row>
      <xdr:rowOff>162306</xdr:rowOff>
    </xdr:to>
    <xdr:sp macro="" textlink="">
      <xdr:nvSpPr>
        <xdr:cNvPr id="82" name="楕円 81"/>
        <xdr:cNvSpPr/>
      </xdr:nvSpPr>
      <xdr:spPr>
        <a:xfrm>
          <a:off x="4584700" y="62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39133</xdr:rowOff>
    </xdr:from>
    <xdr:ext cx="469744" cy="259045"/>
    <xdr:sp macro="" textlink="">
      <xdr:nvSpPr>
        <xdr:cNvPr id="83" name="議会費該当値テキスト"/>
        <xdr:cNvSpPr txBox="1"/>
      </xdr:nvSpPr>
      <xdr:spPr>
        <a:xfrm>
          <a:off x="4686300" y="62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31750</xdr:rowOff>
    </xdr:from>
    <xdr:to>
      <xdr:col>20</xdr:col>
      <xdr:colOff>38100</xdr:colOff>
      <xdr:row>36</xdr:row>
      <xdr:rowOff>133350</xdr:rowOff>
    </xdr:to>
    <xdr:sp macro="" textlink="">
      <xdr:nvSpPr>
        <xdr:cNvPr id="84" name="楕円 83"/>
        <xdr:cNvSpPr/>
      </xdr:nvSpPr>
      <xdr:spPr>
        <a:xfrm>
          <a:off x="3746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124477</xdr:rowOff>
    </xdr:from>
    <xdr:ext cx="469744" cy="259045"/>
    <xdr:sp macro="" textlink="">
      <xdr:nvSpPr>
        <xdr:cNvPr id="85" name="テキスト ボックス 84"/>
        <xdr:cNvSpPr txBox="1"/>
      </xdr:nvSpPr>
      <xdr:spPr>
        <a:xfrm>
          <a:off x="3562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27178</xdr:rowOff>
    </xdr:from>
    <xdr:to>
      <xdr:col>15</xdr:col>
      <xdr:colOff>101600</xdr:colOff>
      <xdr:row>36</xdr:row>
      <xdr:rowOff>128778</xdr:rowOff>
    </xdr:to>
    <xdr:sp macro="" textlink="">
      <xdr:nvSpPr>
        <xdr:cNvPr id="86" name="楕円 85"/>
        <xdr:cNvSpPr/>
      </xdr:nvSpPr>
      <xdr:spPr>
        <a:xfrm>
          <a:off x="28575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119905</xdr:rowOff>
    </xdr:from>
    <xdr:ext cx="469744" cy="259045"/>
    <xdr:sp macro="" textlink="">
      <xdr:nvSpPr>
        <xdr:cNvPr id="87" name="テキスト ボックス 86"/>
        <xdr:cNvSpPr txBox="1"/>
      </xdr:nvSpPr>
      <xdr:spPr>
        <a:xfrm>
          <a:off x="2673428" y="629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49276</xdr:rowOff>
    </xdr:from>
    <xdr:to>
      <xdr:col>10</xdr:col>
      <xdr:colOff>165100</xdr:colOff>
      <xdr:row>36</xdr:row>
      <xdr:rowOff>150876</xdr:rowOff>
    </xdr:to>
    <xdr:sp macro="" textlink="">
      <xdr:nvSpPr>
        <xdr:cNvPr id="88" name="楕円 87"/>
        <xdr:cNvSpPr/>
      </xdr:nvSpPr>
      <xdr:spPr>
        <a:xfrm>
          <a:off x="1968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142003</xdr:rowOff>
    </xdr:from>
    <xdr:ext cx="469744" cy="259045"/>
    <xdr:sp macro="" textlink="">
      <xdr:nvSpPr>
        <xdr:cNvPr id="89" name="テキスト ボックス 88"/>
        <xdr:cNvSpPr txBox="1"/>
      </xdr:nvSpPr>
      <xdr:spPr>
        <a:xfrm>
          <a:off x="17844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31859</xdr:rowOff>
    </xdr:from>
    <xdr:to>
      <xdr:col>6</xdr:col>
      <xdr:colOff>38100</xdr:colOff>
      <xdr:row>36</xdr:row>
      <xdr:rowOff>133459</xdr:rowOff>
    </xdr:to>
    <xdr:sp macro="" textlink="">
      <xdr:nvSpPr>
        <xdr:cNvPr id="90" name="楕円 89"/>
        <xdr:cNvSpPr/>
      </xdr:nvSpPr>
      <xdr:spPr>
        <a:xfrm>
          <a:off x="1079500" y="62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124586</xdr:rowOff>
    </xdr:from>
    <xdr:ext cx="469744" cy="259045"/>
    <xdr:sp macro="" textlink="">
      <xdr:nvSpPr>
        <xdr:cNvPr id="91" name="テキスト ボックス 90"/>
        <xdr:cNvSpPr txBox="1"/>
      </xdr:nvSpPr>
      <xdr:spPr>
        <a:xfrm>
          <a:off x="895428" y="629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130875</xdr:rowOff>
    </xdr:from>
    <xdr:to>
      <xdr:col>24</xdr:col>
      <xdr:colOff>63500</xdr:colOff>
      <xdr:row>58</xdr:row>
      <xdr:rowOff>135406</xdr:rowOff>
    </xdr:to>
    <xdr:cxnSp macro="">
      <xdr:nvCxnSpPr>
        <xdr:cNvPr id="120" name="直線コネクタ 119"/>
        <xdr:cNvCxnSpPr/>
      </xdr:nvCxnSpPr>
      <xdr:spPr>
        <a:xfrm>
          <a:off x="3797300" y="10074975"/>
          <a:ext cx="838200" cy="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75190</xdr:rowOff>
    </xdr:from>
    <xdr:to>
      <xdr:col>19</xdr:col>
      <xdr:colOff>177800</xdr:colOff>
      <xdr:row>58</xdr:row>
      <xdr:rowOff>130875</xdr:rowOff>
    </xdr:to>
    <xdr:cxnSp macro="">
      <xdr:nvCxnSpPr>
        <xdr:cNvPr id="123" name="直線コネクタ 122"/>
        <xdr:cNvCxnSpPr/>
      </xdr:nvCxnSpPr>
      <xdr:spPr>
        <a:xfrm>
          <a:off x="2908300" y="10019290"/>
          <a:ext cx="889000" cy="5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75190</xdr:rowOff>
    </xdr:from>
    <xdr:to>
      <xdr:col>15</xdr:col>
      <xdr:colOff>50800</xdr:colOff>
      <xdr:row>58</xdr:row>
      <xdr:rowOff>154691</xdr:rowOff>
    </xdr:to>
    <xdr:cxnSp macro="">
      <xdr:nvCxnSpPr>
        <xdr:cNvPr id="126" name="直線コネクタ 125"/>
        <xdr:cNvCxnSpPr/>
      </xdr:nvCxnSpPr>
      <xdr:spPr>
        <a:xfrm flipV="1">
          <a:off x="2019300" y="10019290"/>
          <a:ext cx="889000" cy="7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154691</xdr:rowOff>
    </xdr:from>
    <xdr:to>
      <xdr:col>10</xdr:col>
      <xdr:colOff>114300</xdr:colOff>
      <xdr:row>58</xdr:row>
      <xdr:rowOff>163629</xdr:rowOff>
    </xdr:to>
    <xdr:cxnSp macro="">
      <xdr:nvCxnSpPr>
        <xdr:cNvPr id="129" name="直線コネクタ 128"/>
        <xdr:cNvCxnSpPr/>
      </xdr:nvCxnSpPr>
      <xdr:spPr>
        <a:xfrm flipV="1">
          <a:off x="1130300" y="10098791"/>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84606</xdr:rowOff>
    </xdr:from>
    <xdr:to>
      <xdr:col>24</xdr:col>
      <xdr:colOff>114300</xdr:colOff>
      <xdr:row>59</xdr:row>
      <xdr:rowOff>14756</xdr:rowOff>
    </xdr:to>
    <xdr:sp macro="" textlink="">
      <xdr:nvSpPr>
        <xdr:cNvPr id="139" name="楕円 138"/>
        <xdr:cNvSpPr/>
      </xdr:nvSpPr>
      <xdr:spPr>
        <a:xfrm>
          <a:off x="4584700" y="1002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170983</xdr:rowOff>
    </xdr:from>
    <xdr:ext cx="599010" cy="259045"/>
    <xdr:sp macro="" textlink="">
      <xdr:nvSpPr>
        <xdr:cNvPr id="140" name="総務費該当値テキスト"/>
        <xdr:cNvSpPr txBox="1"/>
      </xdr:nvSpPr>
      <xdr:spPr>
        <a:xfrm>
          <a:off x="4686300" y="99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80075</xdr:rowOff>
    </xdr:from>
    <xdr:to>
      <xdr:col>20</xdr:col>
      <xdr:colOff>38100</xdr:colOff>
      <xdr:row>59</xdr:row>
      <xdr:rowOff>10225</xdr:rowOff>
    </xdr:to>
    <xdr:sp macro="" textlink="">
      <xdr:nvSpPr>
        <xdr:cNvPr id="141" name="楕円 140"/>
        <xdr:cNvSpPr/>
      </xdr:nvSpPr>
      <xdr:spPr>
        <a:xfrm>
          <a:off x="3746500" y="1002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1352</xdr:rowOff>
    </xdr:from>
    <xdr:ext cx="599010" cy="259045"/>
    <xdr:sp macro="" textlink="">
      <xdr:nvSpPr>
        <xdr:cNvPr id="142" name="テキスト ボックス 141"/>
        <xdr:cNvSpPr txBox="1"/>
      </xdr:nvSpPr>
      <xdr:spPr>
        <a:xfrm>
          <a:off x="3497795" y="1011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24390</xdr:rowOff>
    </xdr:from>
    <xdr:to>
      <xdr:col>15</xdr:col>
      <xdr:colOff>101600</xdr:colOff>
      <xdr:row>58</xdr:row>
      <xdr:rowOff>125990</xdr:rowOff>
    </xdr:to>
    <xdr:sp macro="" textlink="">
      <xdr:nvSpPr>
        <xdr:cNvPr id="143" name="楕円 142"/>
        <xdr:cNvSpPr/>
      </xdr:nvSpPr>
      <xdr:spPr>
        <a:xfrm>
          <a:off x="2857500" y="99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117117</xdr:rowOff>
    </xdr:from>
    <xdr:ext cx="599010" cy="259045"/>
    <xdr:sp macro="" textlink="">
      <xdr:nvSpPr>
        <xdr:cNvPr id="144" name="テキスト ボックス 143"/>
        <xdr:cNvSpPr txBox="1"/>
      </xdr:nvSpPr>
      <xdr:spPr>
        <a:xfrm>
          <a:off x="2608795" y="1006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103891</xdr:rowOff>
    </xdr:from>
    <xdr:to>
      <xdr:col>10</xdr:col>
      <xdr:colOff>165100</xdr:colOff>
      <xdr:row>59</xdr:row>
      <xdr:rowOff>34041</xdr:rowOff>
    </xdr:to>
    <xdr:sp macro="" textlink="">
      <xdr:nvSpPr>
        <xdr:cNvPr id="145" name="楕円 144"/>
        <xdr:cNvSpPr/>
      </xdr:nvSpPr>
      <xdr:spPr>
        <a:xfrm>
          <a:off x="1968500" y="1004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25168</xdr:rowOff>
    </xdr:from>
    <xdr:ext cx="534377" cy="259045"/>
    <xdr:sp macro="" textlink="">
      <xdr:nvSpPr>
        <xdr:cNvPr id="146" name="テキスト ボックス 145"/>
        <xdr:cNvSpPr txBox="1"/>
      </xdr:nvSpPr>
      <xdr:spPr>
        <a:xfrm>
          <a:off x="1752111" y="101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112829</xdr:rowOff>
    </xdr:from>
    <xdr:to>
      <xdr:col>6</xdr:col>
      <xdr:colOff>38100</xdr:colOff>
      <xdr:row>59</xdr:row>
      <xdr:rowOff>42979</xdr:rowOff>
    </xdr:to>
    <xdr:sp macro="" textlink="">
      <xdr:nvSpPr>
        <xdr:cNvPr id="147" name="楕円 146"/>
        <xdr:cNvSpPr/>
      </xdr:nvSpPr>
      <xdr:spPr>
        <a:xfrm>
          <a:off x="1079500" y="1005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34106</xdr:rowOff>
    </xdr:from>
    <xdr:ext cx="534377" cy="259045"/>
    <xdr:sp macro="" textlink="">
      <xdr:nvSpPr>
        <xdr:cNvPr id="148" name="テキスト ボックス 147"/>
        <xdr:cNvSpPr txBox="1"/>
      </xdr:nvSpPr>
      <xdr:spPr>
        <a:xfrm>
          <a:off x="863111" y="1014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115568</xdr:rowOff>
    </xdr:from>
    <xdr:to>
      <xdr:col>24</xdr:col>
      <xdr:colOff>63500</xdr:colOff>
      <xdr:row>76</xdr:row>
      <xdr:rowOff>161241</xdr:rowOff>
    </xdr:to>
    <xdr:cxnSp macro="">
      <xdr:nvCxnSpPr>
        <xdr:cNvPr id="178" name="直線コネクタ 177"/>
        <xdr:cNvCxnSpPr/>
      </xdr:nvCxnSpPr>
      <xdr:spPr>
        <a:xfrm>
          <a:off x="3797300" y="13145768"/>
          <a:ext cx="838200" cy="4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115568</xdr:rowOff>
    </xdr:from>
    <xdr:to>
      <xdr:col>19</xdr:col>
      <xdr:colOff>177800</xdr:colOff>
      <xdr:row>77</xdr:row>
      <xdr:rowOff>77902</xdr:rowOff>
    </xdr:to>
    <xdr:cxnSp macro="">
      <xdr:nvCxnSpPr>
        <xdr:cNvPr id="181" name="直線コネクタ 180"/>
        <xdr:cNvCxnSpPr/>
      </xdr:nvCxnSpPr>
      <xdr:spPr>
        <a:xfrm flipV="1">
          <a:off x="2908300" y="13145768"/>
          <a:ext cx="889000" cy="13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77902</xdr:rowOff>
    </xdr:from>
    <xdr:to>
      <xdr:col>15</xdr:col>
      <xdr:colOff>50800</xdr:colOff>
      <xdr:row>78</xdr:row>
      <xdr:rowOff>35688</xdr:rowOff>
    </xdr:to>
    <xdr:cxnSp macro="">
      <xdr:nvCxnSpPr>
        <xdr:cNvPr id="184" name="直線コネクタ 183"/>
        <xdr:cNvCxnSpPr/>
      </xdr:nvCxnSpPr>
      <xdr:spPr>
        <a:xfrm flipV="1">
          <a:off x="2019300" y="13279552"/>
          <a:ext cx="889000" cy="12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90407</xdr:rowOff>
    </xdr:from>
    <xdr:to>
      <xdr:col>10</xdr:col>
      <xdr:colOff>114300</xdr:colOff>
      <xdr:row>78</xdr:row>
      <xdr:rowOff>35688</xdr:rowOff>
    </xdr:to>
    <xdr:cxnSp macro="">
      <xdr:nvCxnSpPr>
        <xdr:cNvPr id="187" name="直線コネクタ 186"/>
        <xdr:cNvCxnSpPr/>
      </xdr:nvCxnSpPr>
      <xdr:spPr>
        <a:xfrm>
          <a:off x="1130300" y="13292057"/>
          <a:ext cx="889000" cy="11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110441</xdr:rowOff>
    </xdr:from>
    <xdr:to>
      <xdr:col>24</xdr:col>
      <xdr:colOff>114300</xdr:colOff>
      <xdr:row>77</xdr:row>
      <xdr:rowOff>40591</xdr:rowOff>
    </xdr:to>
    <xdr:sp macro="" textlink="">
      <xdr:nvSpPr>
        <xdr:cNvPr id="197" name="楕円 196"/>
        <xdr:cNvSpPr/>
      </xdr:nvSpPr>
      <xdr:spPr>
        <a:xfrm>
          <a:off x="4584700" y="1314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88868</xdr:rowOff>
    </xdr:from>
    <xdr:ext cx="599010" cy="259045"/>
    <xdr:sp macro="" textlink="">
      <xdr:nvSpPr>
        <xdr:cNvPr id="198" name="民生費該当値テキスト"/>
        <xdr:cNvSpPr txBox="1"/>
      </xdr:nvSpPr>
      <xdr:spPr>
        <a:xfrm>
          <a:off x="4686300" y="1311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64768</xdr:rowOff>
    </xdr:from>
    <xdr:to>
      <xdr:col>20</xdr:col>
      <xdr:colOff>38100</xdr:colOff>
      <xdr:row>76</xdr:row>
      <xdr:rowOff>166368</xdr:rowOff>
    </xdr:to>
    <xdr:sp macro="" textlink="">
      <xdr:nvSpPr>
        <xdr:cNvPr id="199" name="楕円 198"/>
        <xdr:cNvSpPr/>
      </xdr:nvSpPr>
      <xdr:spPr>
        <a:xfrm>
          <a:off x="3746500" y="1309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157495</xdr:rowOff>
    </xdr:from>
    <xdr:ext cx="599010" cy="259045"/>
    <xdr:sp macro="" textlink="">
      <xdr:nvSpPr>
        <xdr:cNvPr id="200" name="テキスト ボックス 199"/>
        <xdr:cNvSpPr txBox="1"/>
      </xdr:nvSpPr>
      <xdr:spPr>
        <a:xfrm>
          <a:off x="3497795" y="1318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27102</xdr:rowOff>
    </xdr:from>
    <xdr:to>
      <xdr:col>15</xdr:col>
      <xdr:colOff>101600</xdr:colOff>
      <xdr:row>77</xdr:row>
      <xdr:rowOff>128702</xdr:rowOff>
    </xdr:to>
    <xdr:sp macro="" textlink="">
      <xdr:nvSpPr>
        <xdr:cNvPr id="201" name="楕円 200"/>
        <xdr:cNvSpPr/>
      </xdr:nvSpPr>
      <xdr:spPr>
        <a:xfrm>
          <a:off x="2857500" y="132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119829</xdr:rowOff>
    </xdr:from>
    <xdr:ext cx="599010" cy="259045"/>
    <xdr:sp macro="" textlink="">
      <xdr:nvSpPr>
        <xdr:cNvPr id="202" name="テキスト ボックス 201"/>
        <xdr:cNvSpPr txBox="1"/>
      </xdr:nvSpPr>
      <xdr:spPr>
        <a:xfrm>
          <a:off x="2608795" y="1332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156338</xdr:rowOff>
    </xdr:from>
    <xdr:to>
      <xdr:col>10</xdr:col>
      <xdr:colOff>165100</xdr:colOff>
      <xdr:row>78</xdr:row>
      <xdr:rowOff>86488</xdr:rowOff>
    </xdr:to>
    <xdr:sp macro="" textlink="">
      <xdr:nvSpPr>
        <xdr:cNvPr id="203" name="楕円 202"/>
        <xdr:cNvSpPr/>
      </xdr:nvSpPr>
      <xdr:spPr>
        <a:xfrm>
          <a:off x="1968500" y="133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77615</xdr:rowOff>
    </xdr:from>
    <xdr:ext cx="599010" cy="259045"/>
    <xdr:sp macro="" textlink="">
      <xdr:nvSpPr>
        <xdr:cNvPr id="204" name="テキスト ボックス 203"/>
        <xdr:cNvSpPr txBox="1"/>
      </xdr:nvSpPr>
      <xdr:spPr>
        <a:xfrm>
          <a:off x="1719795" y="1345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39607</xdr:rowOff>
    </xdr:from>
    <xdr:to>
      <xdr:col>6</xdr:col>
      <xdr:colOff>38100</xdr:colOff>
      <xdr:row>77</xdr:row>
      <xdr:rowOff>141207</xdr:rowOff>
    </xdr:to>
    <xdr:sp macro="" textlink="">
      <xdr:nvSpPr>
        <xdr:cNvPr id="205" name="楕円 204"/>
        <xdr:cNvSpPr/>
      </xdr:nvSpPr>
      <xdr:spPr>
        <a:xfrm>
          <a:off x="1079500" y="1324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132334</xdr:rowOff>
    </xdr:from>
    <xdr:ext cx="599010" cy="259045"/>
    <xdr:sp macro="" textlink="">
      <xdr:nvSpPr>
        <xdr:cNvPr id="206" name="テキスト ボックス 205"/>
        <xdr:cNvSpPr txBox="1"/>
      </xdr:nvSpPr>
      <xdr:spPr>
        <a:xfrm>
          <a:off x="830795" y="1333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56406</xdr:rowOff>
    </xdr:from>
    <xdr:to>
      <xdr:col>24</xdr:col>
      <xdr:colOff>63500</xdr:colOff>
      <xdr:row>96</xdr:row>
      <xdr:rowOff>97279</xdr:rowOff>
    </xdr:to>
    <xdr:cxnSp macro="">
      <xdr:nvCxnSpPr>
        <xdr:cNvPr id="235" name="直線コネクタ 234"/>
        <xdr:cNvCxnSpPr/>
      </xdr:nvCxnSpPr>
      <xdr:spPr>
        <a:xfrm>
          <a:off x="3797300" y="16515606"/>
          <a:ext cx="838200" cy="4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56406</xdr:rowOff>
    </xdr:from>
    <xdr:to>
      <xdr:col>19</xdr:col>
      <xdr:colOff>177800</xdr:colOff>
      <xdr:row>97</xdr:row>
      <xdr:rowOff>41799</xdr:rowOff>
    </xdr:to>
    <xdr:cxnSp macro="">
      <xdr:nvCxnSpPr>
        <xdr:cNvPr id="238" name="直線コネクタ 237"/>
        <xdr:cNvCxnSpPr/>
      </xdr:nvCxnSpPr>
      <xdr:spPr>
        <a:xfrm flipV="1">
          <a:off x="2908300" y="16515606"/>
          <a:ext cx="889000" cy="15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148501</xdr:rowOff>
    </xdr:from>
    <xdr:to>
      <xdr:col>15</xdr:col>
      <xdr:colOff>50800</xdr:colOff>
      <xdr:row>97</xdr:row>
      <xdr:rowOff>41799</xdr:rowOff>
    </xdr:to>
    <xdr:cxnSp macro="">
      <xdr:nvCxnSpPr>
        <xdr:cNvPr id="241" name="直線コネクタ 240"/>
        <xdr:cNvCxnSpPr/>
      </xdr:nvCxnSpPr>
      <xdr:spPr>
        <a:xfrm>
          <a:off x="2019300" y="16607701"/>
          <a:ext cx="889000" cy="6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148501</xdr:rowOff>
    </xdr:from>
    <xdr:to>
      <xdr:col>10</xdr:col>
      <xdr:colOff>114300</xdr:colOff>
      <xdr:row>97</xdr:row>
      <xdr:rowOff>71958</xdr:rowOff>
    </xdr:to>
    <xdr:cxnSp macro="">
      <xdr:nvCxnSpPr>
        <xdr:cNvPr id="244" name="直線コネクタ 243"/>
        <xdr:cNvCxnSpPr/>
      </xdr:nvCxnSpPr>
      <xdr:spPr>
        <a:xfrm flipV="1">
          <a:off x="1130300" y="16607701"/>
          <a:ext cx="889000" cy="9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46479</xdr:rowOff>
    </xdr:from>
    <xdr:to>
      <xdr:col>24</xdr:col>
      <xdr:colOff>114300</xdr:colOff>
      <xdr:row>96</xdr:row>
      <xdr:rowOff>148079</xdr:rowOff>
    </xdr:to>
    <xdr:sp macro="" textlink="">
      <xdr:nvSpPr>
        <xdr:cNvPr id="254" name="楕円 253"/>
        <xdr:cNvSpPr/>
      </xdr:nvSpPr>
      <xdr:spPr>
        <a:xfrm>
          <a:off x="4584700" y="1650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24906</xdr:rowOff>
    </xdr:from>
    <xdr:ext cx="534377" cy="259045"/>
    <xdr:sp macro="" textlink="">
      <xdr:nvSpPr>
        <xdr:cNvPr id="255" name="衛生費該当値テキスト"/>
        <xdr:cNvSpPr txBox="1"/>
      </xdr:nvSpPr>
      <xdr:spPr>
        <a:xfrm>
          <a:off x="4686300" y="1648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5606</xdr:rowOff>
    </xdr:from>
    <xdr:to>
      <xdr:col>20</xdr:col>
      <xdr:colOff>38100</xdr:colOff>
      <xdr:row>96</xdr:row>
      <xdr:rowOff>107206</xdr:rowOff>
    </xdr:to>
    <xdr:sp macro="" textlink="">
      <xdr:nvSpPr>
        <xdr:cNvPr id="256" name="楕円 255"/>
        <xdr:cNvSpPr/>
      </xdr:nvSpPr>
      <xdr:spPr>
        <a:xfrm>
          <a:off x="3746500" y="1646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98333</xdr:rowOff>
    </xdr:from>
    <xdr:ext cx="534377" cy="259045"/>
    <xdr:sp macro="" textlink="">
      <xdr:nvSpPr>
        <xdr:cNvPr id="257" name="テキスト ボックス 256"/>
        <xdr:cNvSpPr txBox="1"/>
      </xdr:nvSpPr>
      <xdr:spPr>
        <a:xfrm>
          <a:off x="3530111" y="1655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162449</xdr:rowOff>
    </xdr:from>
    <xdr:to>
      <xdr:col>15</xdr:col>
      <xdr:colOff>101600</xdr:colOff>
      <xdr:row>97</xdr:row>
      <xdr:rowOff>92599</xdr:rowOff>
    </xdr:to>
    <xdr:sp macro="" textlink="">
      <xdr:nvSpPr>
        <xdr:cNvPr id="258" name="楕円 257"/>
        <xdr:cNvSpPr/>
      </xdr:nvSpPr>
      <xdr:spPr>
        <a:xfrm>
          <a:off x="2857500" y="1662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83726</xdr:rowOff>
    </xdr:from>
    <xdr:ext cx="534377" cy="259045"/>
    <xdr:sp macro="" textlink="">
      <xdr:nvSpPr>
        <xdr:cNvPr id="259" name="テキスト ボックス 258"/>
        <xdr:cNvSpPr txBox="1"/>
      </xdr:nvSpPr>
      <xdr:spPr>
        <a:xfrm>
          <a:off x="2641111" y="1671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97701</xdr:rowOff>
    </xdr:from>
    <xdr:to>
      <xdr:col>10</xdr:col>
      <xdr:colOff>165100</xdr:colOff>
      <xdr:row>97</xdr:row>
      <xdr:rowOff>27851</xdr:rowOff>
    </xdr:to>
    <xdr:sp macro="" textlink="">
      <xdr:nvSpPr>
        <xdr:cNvPr id="260" name="楕円 259"/>
        <xdr:cNvSpPr/>
      </xdr:nvSpPr>
      <xdr:spPr>
        <a:xfrm>
          <a:off x="1968500" y="165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18978</xdr:rowOff>
    </xdr:from>
    <xdr:ext cx="534377" cy="259045"/>
    <xdr:sp macro="" textlink="">
      <xdr:nvSpPr>
        <xdr:cNvPr id="261" name="テキスト ボックス 260"/>
        <xdr:cNvSpPr txBox="1"/>
      </xdr:nvSpPr>
      <xdr:spPr>
        <a:xfrm>
          <a:off x="1752111" y="1664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21158</xdr:rowOff>
    </xdr:from>
    <xdr:to>
      <xdr:col>6</xdr:col>
      <xdr:colOff>38100</xdr:colOff>
      <xdr:row>97</xdr:row>
      <xdr:rowOff>122758</xdr:rowOff>
    </xdr:to>
    <xdr:sp macro="" textlink="">
      <xdr:nvSpPr>
        <xdr:cNvPr id="262" name="楕円 261"/>
        <xdr:cNvSpPr/>
      </xdr:nvSpPr>
      <xdr:spPr>
        <a:xfrm>
          <a:off x="1079500" y="1665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113885</xdr:rowOff>
    </xdr:from>
    <xdr:ext cx="534377" cy="259045"/>
    <xdr:sp macro="" textlink="">
      <xdr:nvSpPr>
        <xdr:cNvPr id="263" name="テキスト ボックス 262"/>
        <xdr:cNvSpPr txBox="1"/>
      </xdr:nvSpPr>
      <xdr:spPr>
        <a:xfrm>
          <a:off x="863111" y="1674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107190</xdr:rowOff>
    </xdr:from>
    <xdr:to>
      <xdr:col>55</xdr:col>
      <xdr:colOff>0</xdr:colOff>
      <xdr:row>58</xdr:row>
      <xdr:rowOff>120672</xdr:rowOff>
    </xdr:to>
    <xdr:cxnSp macro="">
      <xdr:nvCxnSpPr>
        <xdr:cNvPr id="347" name="直線コネクタ 346"/>
        <xdr:cNvCxnSpPr/>
      </xdr:nvCxnSpPr>
      <xdr:spPr>
        <a:xfrm flipV="1">
          <a:off x="9639300" y="10051290"/>
          <a:ext cx="838200" cy="1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117404</xdr:rowOff>
    </xdr:from>
    <xdr:to>
      <xdr:col>50</xdr:col>
      <xdr:colOff>114300</xdr:colOff>
      <xdr:row>58</xdr:row>
      <xdr:rowOff>120672</xdr:rowOff>
    </xdr:to>
    <xdr:cxnSp macro="">
      <xdr:nvCxnSpPr>
        <xdr:cNvPr id="350" name="直線コネクタ 349"/>
        <xdr:cNvCxnSpPr/>
      </xdr:nvCxnSpPr>
      <xdr:spPr>
        <a:xfrm>
          <a:off x="8750300" y="10061504"/>
          <a:ext cx="889000" cy="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117404</xdr:rowOff>
    </xdr:from>
    <xdr:to>
      <xdr:col>45</xdr:col>
      <xdr:colOff>177800</xdr:colOff>
      <xdr:row>58</xdr:row>
      <xdr:rowOff>142885</xdr:rowOff>
    </xdr:to>
    <xdr:cxnSp macro="">
      <xdr:nvCxnSpPr>
        <xdr:cNvPr id="353" name="直線コネクタ 352"/>
        <xdr:cNvCxnSpPr/>
      </xdr:nvCxnSpPr>
      <xdr:spPr>
        <a:xfrm flipV="1">
          <a:off x="7861300" y="10061504"/>
          <a:ext cx="889000" cy="2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142885</xdr:rowOff>
    </xdr:from>
    <xdr:to>
      <xdr:col>41</xdr:col>
      <xdr:colOff>50800</xdr:colOff>
      <xdr:row>58</xdr:row>
      <xdr:rowOff>169692</xdr:rowOff>
    </xdr:to>
    <xdr:cxnSp macro="">
      <xdr:nvCxnSpPr>
        <xdr:cNvPr id="356" name="直線コネクタ 355"/>
        <xdr:cNvCxnSpPr/>
      </xdr:nvCxnSpPr>
      <xdr:spPr>
        <a:xfrm flipV="1">
          <a:off x="6972300" y="10086985"/>
          <a:ext cx="889000" cy="2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56390</xdr:rowOff>
    </xdr:from>
    <xdr:to>
      <xdr:col>55</xdr:col>
      <xdr:colOff>50800</xdr:colOff>
      <xdr:row>58</xdr:row>
      <xdr:rowOff>157990</xdr:rowOff>
    </xdr:to>
    <xdr:sp macro="" textlink="">
      <xdr:nvSpPr>
        <xdr:cNvPr id="366" name="楕円 365"/>
        <xdr:cNvSpPr/>
      </xdr:nvSpPr>
      <xdr:spPr>
        <a:xfrm>
          <a:off x="10426700" y="1000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142767</xdr:rowOff>
    </xdr:from>
    <xdr:ext cx="534377" cy="259045"/>
    <xdr:sp macro="" textlink="">
      <xdr:nvSpPr>
        <xdr:cNvPr id="367" name="農林水産業費該当値テキスト"/>
        <xdr:cNvSpPr txBox="1"/>
      </xdr:nvSpPr>
      <xdr:spPr>
        <a:xfrm>
          <a:off x="10528300" y="991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69872</xdr:rowOff>
    </xdr:from>
    <xdr:to>
      <xdr:col>50</xdr:col>
      <xdr:colOff>165100</xdr:colOff>
      <xdr:row>59</xdr:row>
      <xdr:rowOff>22</xdr:rowOff>
    </xdr:to>
    <xdr:sp macro="" textlink="">
      <xdr:nvSpPr>
        <xdr:cNvPr id="368" name="楕円 367"/>
        <xdr:cNvSpPr/>
      </xdr:nvSpPr>
      <xdr:spPr>
        <a:xfrm>
          <a:off x="9588500" y="1001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162599</xdr:rowOff>
    </xdr:from>
    <xdr:ext cx="534377" cy="259045"/>
    <xdr:sp macro="" textlink="">
      <xdr:nvSpPr>
        <xdr:cNvPr id="369" name="テキスト ボックス 368"/>
        <xdr:cNvSpPr txBox="1"/>
      </xdr:nvSpPr>
      <xdr:spPr>
        <a:xfrm>
          <a:off x="9372111" y="1010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66604</xdr:rowOff>
    </xdr:from>
    <xdr:to>
      <xdr:col>46</xdr:col>
      <xdr:colOff>38100</xdr:colOff>
      <xdr:row>58</xdr:row>
      <xdr:rowOff>168204</xdr:rowOff>
    </xdr:to>
    <xdr:sp macro="" textlink="">
      <xdr:nvSpPr>
        <xdr:cNvPr id="370" name="楕円 369"/>
        <xdr:cNvSpPr/>
      </xdr:nvSpPr>
      <xdr:spPr>
        <a:xfrm>
          <a:off x="8699500" y="1001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159331</xdr:rowOff>
    </xdr:from>
    <xdr:ext cx="534377" cy="259045"/>
    <xdr:sp macro="" textlink="">
      <xdr:nvSpPr>
        <xdr:cNvPr id="371" name="テキスト ボックス 370"/>
        <xdr:cNvSpPr txBox="1"/>
      </xdr:nvSpPr>
      <xdr:spPr>
        <a:xfrm>
          <a:off x="8483111" y="1010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92085</xdr:rowOff>
    </xdr:from>
    <xdr:to>
      <xdr:col>41</xdr:col>
      <xdr:colOff>101600</xdr:colOff>
      <xdr:row>59</xdr:row>
      <xdr:rowOff>22235</xdr:rowOff>
    </xdr:to>
    <xdr:sp macro="" textlink="">
      <xdr:nvSpPr>
        <xdr:cNvPr id="372" name="楕円 371"/>
        <xdr:cNvSpPr/>
      </xdr:nvSpPr>
      <xdr:spPr>
        <a:xfrm>
          <a:off x="7810500" y="1003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13362</xdr:rowOff>
    </xdr:from>
    <xdr:ext cx="534377" cy="259045"/>
    <xdr:sp macro="" textlink="">
      <xdr:nvSpPr>
        <xdr:cNvPr id="373" name="テキスト ボックス 372"/>
        <xdr:cNvSpPr txBox="1"/>
      </xdr:nvSpPr>
      <xdr:spPr>
        <a:xfrm>
          <a:off x="7594111" y="1012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118892</xdr:rowOff>
    </xdr:from>
    <xdr:to>
      <xdr:col>36</xdr:col>
      <xdr:colOff>165100</xdr:colOff>
      <xdr:row>59</xdr:row>
      <xdr:rowOff>49042</xdr:rowOff>
    </xdr:to>
    <xdr:sp macro="" textlink="">
      <xdr:nvSpPr>
        <xdr:cNvPr id="374" name="楕円 373"/>
        <xdr:cNvSpPr/>
      </xdr:nvSpPr>
      <xdr:spPr>
        <a:xfrm>
          <a:off x="6921500" y="100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40169</xdr:rowOff>
    </xdr:from>
    <xdr:ext cx="534377" cy="259045"/>
    <xdr:sp macro="" textlink="">
      <xdr:nvSpPr>
        <xdr:cNvPr id="375" name="テキスト ボックス 374"/>
        <xdr:cNvSpPr txBox="1"/>
      </xdr:nvSpPr>
      <xdr:spPr>
        <a:xfrm>
          <a:off x="6705111" y="1015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56262</xdr:rowOff>
    </xdr:from>
    <xdr:to>
      <xdr:col>55</xdr:col>
      <xdr:colOff>0</xdr:colOff>
      <xdr:row>78</xdr:row>
      <xdr:rowOff>116481</xdr:rowOff>
    </xdr:to>
    <xdr:cxnSp macro="">
      <xdr:nvCxnSpPr>
        <xdr:cNvPr id="406" name="直線コネクタ 405"/>
        <xdr:cNvCxnSpPr/>
      </xdr:nvCxnSpPr>
      <xdr:spPr>
        <a:xfrm flipV="1">
          <a:off x="9639300" y="13429362"/>
          <a:ext cx="838200" cy="6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116481</xdr:rowOff>
    </xdr:from>
    <xdr:to>
      <xdr:col>50</xdr:col>
      <xdr:colOff>114300</xdr:colOff>
      <xdr:row>79</xdr:row>
      <xdr:rowOff>48042</xdr:rowOff>
    </xdr:to>
    <xdr:cxnSp macro="">
      <xdr:nvCxnSpPr>
        <xdr:cNvPr id="409" name="直線コネクタ 408"/>
        <xdr:cNvCxnSpPr/>
      </xdr:nvCxnSpPr>
      <xdr:spPr>
        <a:xfrm flipV="1">
          <a:off x="8750300" y="13489581"/>
          <a:ext cx="889000" cy="10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40390</xdr:rowOff>
    </xdr:from>
    <xdr:to>
      <xdr:col>45</xdr:col>
      <xdr:colOff>177800</xdr:colOff>
      <xdr:row>79</xdr:row>
      <xdr:rowOff>48042</xdr:rowOff>
    </xdr:to>
    <xdr:cxnSp macro="">
      <xdr:nvCxnSpPr>
        <xdr:cNvPr id="412" name="直線コネクタ 411"/>
        <xdr:cNvCxnSpPr/>
      </xdr:nvCxnSpPr>
      <xdr:spPr>
        <a:xfrm>
          <a:off x="7861300" y="13584940"/>
          <a:ext cx="889000" cy="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40390</xdr:rowOff>
    </xdr:from>
    <xdr:to>
      <xdr:col>41</xdr:col>
      <xdr:colOff>50800</xdr:colOff>
      <xdr:row>79</xdr:row>
      <xdr:rowOff>45876</xdr:rowOff>
    </xdr:to>
    <xdr:cxnSp macro="">
      <xdr:nvCxnSpPr>
        <xdr:cNvPr id="415" name="直線コネクタ 414"/>
        <xdr:cNvCxnSpPr/>
      </xdr:nvCxnSpPr>
      <xdr:spPr>
        <a:xfrm flipV="1">
          <a:off x="6972300" y="13584940"/>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5462</xdr:rowOff>
    </xdr:from>
    <xdr:to>
      <xdr:col>55</xdr:col>
      <xdr:colOff>50800</xdr:colOff>
      <xdr:row>78</xdr:row>
      <xdr:rowOff>107062</xdr:rowOff>
    </xdr:to>
    <xdr:sp macro="" textlink="">
      <xdr:nvSpPr>
        <xdr:cNvPr id="425" name="楕円 424"/>
        <xdr:cNvSpPr/>
      </xdr:nvSpPr>
      <xdr:spPr>
        <a:xfrm>
          <a:off x="10426700" y="133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155339</xdr:rowOff>
    </xdr:from>
    <xdr:ext cx="534377" cy="259045"/>
    <xdr:sp macro="" textlink="">
      <xdr:nvSpPr>
        <xdr:cNvPr id="426" name="商工費該当値テキスト"/>
        <xdr:cNvSpPr txBox="1"/>
      </xdr:nvSpPr>
      <xdr:spPr>
        <a:xfrm>
          <a:off x="10528300" y="1335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65681</xdr:rowOff>
    </xdr:from>
    <xdr:to>
      <xdr:col>50</xdr:col>
      <xdr:colOff>165100</xdr:colOff>
      <xdr:row>78</xdr:row>
      <xdr:rowOff>167281</xdr:rowOff>
    </xdr:to>
    <xdr:sp macro="" textlink="">
      <xdr:nvSpPr>
        <xdr:cNvPr id="427" name="楕円 426"/>
        <xdr:cNvSpPr/>
      </xdr:nvSpPr>
      <xdr:spPr>
        <a:xfrm>
          <a:off x="9588500" y="1343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158408</xdr:rowOff>
    </xdr:from>
    <xdr:ext cx="534377" cy="259045"/>
    <xdr:sp macro="" textlink="">
      <xdr:nvSpPr>
        <xdr:cNvPr id="428" name="テキスト ボックス 427"/>
        <xdr:cNvSpPr txBox="1"/>
      </xdr:nvSpPr>
      <xdr:spPr>
        <a:xfrm>
          <a:off x="9372111" y="1353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168692</xdr:rowOff>
    </xdr:from>
    <xdr:to>
      <xdr:col>46</xdr:col>
      <xdr:colOff>38100</xdr:colOff>
      <xdr:row>79</xdr:row>
      <xdr:rowOff>98842</xdr:rowOff>
    </xdr:to>
    <xdr:sp macro="" textlink="">
      <xdr:nvSpPr>
        <xdr:cNvPr id="429" name="楕円 428"/>
        <xdr:cNvSpPr/>
      </xdr:nvSpPr>
      <xdr:spPr>
        <a:xfrm>
          <a:off x="8699500" y="1354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89969</xdr:rowOff>
    </xdr:from>
    <xdr:ext cx="469744" cy="259045"/>
    <xdr:sp macro="" textlink="">
      <xdr:nvSpPr>
        <xdr:cNvPr id="430" name="テキスト ボックス 429"/>
        <xdr:cNvSpPr txBox="1"/>
      </xdr:nvSpPr>
      <xdr:spPr>
        <a:xfrm>
          <a:off x="8515428" y="1363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161040</xdr:rowOff>
    </xdr:from>
    <xdr:to>
      <xdr:col>41</xdr:col>
      <xdr:colOff>101600</xdr:colOff>
      <xdr:row>79</xdr:row>
      <xdr:rowOff>91190</xdr:rowOff>
    </xdr:to>
    <xdr:sp macro="" textlink="">
      <xdr:nvSpPr>
        <xdr:cNvPr id="431" name="楕円 430"/>
        <xdr:cNvSpPr/>
      </xdr:nvSpPr>
      <xdr:spPr>
        <a:xfrm>
          <a:off x="7810500" y="1353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82317</xdr:rowOff>
    </xdr:from>
    <xdr:ext cx="469744" cy="259045"/>
    <xdr:sp macro="" textlink="">
      <xdr:nvSpPr>
        <xdr:cNvPr id="432" name="テキスト ボックス 431"/>
        <xdr:cNvSpPr txBox="1"/>
      </xdr:nvSpPr>
      <xdr:spPr>
        <a:xfrm>
          <a:off x="7626428" y="1362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166526</xdr:rowOff>
    </xdr:from>
    <xdr:to>
      <xdr:col>36</xdr:col>
      <xdr:colOff>165100</xdr:colOff>
      <xdr:row>79</xdr:row>
      <xdr:rowOff>96676</xdr:rowOff>
    </xdr:to>
    <xdr:sp macro="" textlink="">
      <xdr:nvSpPr>
        <xdr:cNvPr id="433" name="楕円 432"/>
        <xdr:cNvSpPr/>
      </xdr:nvSpPr>
      <xdr:spPr>
        <a:xfrm>
          <a:off x="6921500" y="1353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87803</xdr:rowOff>
    </xdr:from>
    <xdr:ext cx="469744" cy="259045"/>
    <xdr:sp macro="" textlink="">
      <xdr:nvSpPr>
        <xdr:cNvPr id="434" name="テキスト ボックス 433"/>
        <xdr:cNvSpPr txBox="1"/>
      </xdr:nvSpPr>
      <xdr:spPr>
        <a:xfrm>
          <a:off x="6737428" y="1363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952</xdr:rowOff>
    </xdr:from>
    <xdr:to>
      <xdr:col>55</xdr:col>
      <xdr:colOff>0</xdr:colOff>
      <xdr:row>98</xdr:row>
      <xdr:rowOff>51910</xdr:rowOff>
    </xdr:to>
    <xdr:cxnSp macro="">
      <xdr:nvCxnSpPr>
        <xdr:cNvPr id="463" name="直線コネクタ 462"/>
        <xdr:cNvCxnSpPr/>
      </xdr:nvCxnSpPr>
      <xdr:spPr>
        <a:xfrm flipV="1">
          <a:off x="9639300" y="16803052"/>
          <a:ext cx="838200" cy="5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42118</xdr:rowOff>
    </xdr:from>
    <xdr:to>
      <xdr:col>50</xdr:col>
      <xdr:colOff>114300</xdr:colOff>
      <xdr:row>98</xdr:row>
      <xdr:rowOff>51910</xdr:rowOff>
    </xdr:to>
    <xdr:cxnSp macro="">
      <xdr:nvCxnSpPr>
        <xdr:cNvPr id="466" name="直線コネクタ 465"/>
        <xdr:cNvCxnSpPr/>
      </xdr:nvCxnSpPr>
      <xdr:spPr>
        <a:xfrm>
          <a:off x="8750300" y="16844218"/>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42118</xdr:rowOff>
    </xdr:from>
    <xdr:to>
      <xdr:col>45</xdr:col>
      <xdr:colOff>177800</xdr:colOff>
      <xdr:row>98</xdr:row>
      <xdr:rowOff>53915</xdr:rowOff>
    </xdr:to>
    <xdr:cxnSp macro="">
      <xdr:nvCxnSpPr>
        <xdr:cNvPr id="469" name="直線コネクタ 468"/>
        <xdr:cNvCxnSpPr/>
      </xdr:nvCxnSpPr>
      <xdr:spPr>
        <a:xfrm flipV="1">
          <a:off x="7861300" y="16844218"/>
          <a:ext cx="889000" cy="1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53915</xdr:rowOff>
    </xdr:from>
    <xdr:to>
      <xdr:col>41</xdr:col>
      <xdr:colOff>50800</xdr:colOff>
      <xdr:row>98</xdr:row>
      <xdr:rowOff>68610</xdr:rowOff>
    </xdr:to>
    <xdr:cxnSp macro="">
      <xdr:nvCxnSpPr>
        <xdr:cNvPr id="472" name="直線コネクタ 471"/>
        <xdr:cNvCxnSpPr/>
      </xdr:nvCxnSpPr>
      <xdr:spPr>
        <a:xfrm flipV="1">
          <a:off x="6972300" y="1685601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121602</xdr:rowOff>
    </xdr:from>
    <xdr:to>
      <xdr:col>55</xdr:col>
      <xdr:colOff>50800</xdr:colOff>
      <xdr:row>98</xdr:row>
      <xdr:rowOff>51752</xdr:rowOff>
    </xdr:to>
    <xdr:sp macro="" textlink="">
      <xdr:nvSpPr>
        <xdr:cNvPr id="482" name="楕円 481"/>
        <xdr:cNvSpPr/>
      </xdr:nvSpPr>
      <xdr:spPr>
        <a:xfrm>
          <a:off x="10426700" y="167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36529</xdr:rowOff>
    </xdr:from>
    <xdr:ext cx="534377" cy="259045"/>
    <xdr:sp macro="" textlink="">
      <xdr:nvSpPr>
        <xdr:cNvPr id="483" name="土木費該当値テキスト"/>
        <xdr:cNvSpPr txBox="1"/>
      </xdr:nvSpPr>
      <xdr:spPr>
        <a:xfrm>
          <a:off x="10528300" y="1666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1110</xdr:rowOff>
    </xdr:from>
    <xdr:to>
      <xdr:col>50</xdr:col>
      <xdr:colOff>165100</xdr:colOff>
      <xdr:row>98</xdr:row>
      <xdr:rowOff>102710</xdr:rowOff>
    </xdr:to>
    <xdr:sp macro="" textlink="">
      <xdr:nvSpPr>
        <xdr:cNvPr id="484" name="楕円 483"/>
        <xdr:cNvSpPr/>
      </xdr:nvSpPr>
      <xdr:spPr>
        <a:xfrm>
          <a:off x="9588500" y="1680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93837</xdr:rowOff>
    </xdr:from>
    <xdr:ext cx="534377" cy="259045"/>
    <xdr:sp macro="" textlink="">
      <xdr:nvSpPr>
        <xdr:cNvPr id="485" name="テキスト ボックス 484"/>
        <xdr:cNvSpPr txBox="1"/>
      </xdr:nvSpPr>
      <xdr:spPr>
        <a:xfrm>
          <a:off x="9372111" y="1689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162768</xdr:rowOff>
    </xdr:from>
    <xdr:to>
      <xdr:col>46</xdr:col>
      <xdr:colOff>38100</xdr:colOff>
      <xdr:row>98</xdr:row>
      <xdr:rowOff>92918</xdr:rowOff>
    </xdr:to>
    <xdr:sp macro="" textlink="">
      <xdr:nvSpPr>
        <xdr:cNvPr id="486" name="楕円 485"/>
        <xdr:cNvSpPr/>
      </xdr:nvSpPr>
      <xdr:spPr>
        <a:xfrm>
          <a:off x="8699500" y="1679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84045</xdr:rowOff>
    </xdr:from>
    <xdr:ext cx="534377" cy="259045"/>
    <xdr:sp macro="" textlink="">
      <xdr:nvSpPr>
        <xdr:cNvPr id="487" name="テキスト ボックス 486"/>
        <xdr:cNvSpPr txBox="1"/>
      </xdr:nvSpPr>
      <xdr:spPr>
        <a:xfrm>
          <a:off x="8483111" y="1688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3115</xdr:rowOff>
    </xdr:from>
    <xdr:to>
      <xdr:col>41</xdr:col>
      <xdr:colOff>101600</xdr:colOff>
      <xdr:row>98</xdr:row>
      <xdr:rowOff>104715</xdr:rowOff>
    </xdr:to>
    <xdr:sp macro="" textlink="">
      <xdr:nvSpPr>
        <xdr:cNvPr id="488" name="楕円 487"/>
        <xdr:cNvSpPr/>
      </xdr:nvSpPr>
      <xdr:spPr>
        <a:xfrm>
          <a:off x="7810500" y="1680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95842</xdr:rowOff>
    </xdr:from>
    <xdr:ext cx="534377" cy="259045"/>
    <xdr:sp macro="" textlink="">
      <xdr:nvSpPr>
        <xdr:cNvPr id="489" name="テキスト ボックス 488"/>
        <xdr:cNvSpPr txBox="1"/>
      </xdr:nvSpPr>
      <xdr:spPr>
        <a:xfrm>
          <a:off x="7594111" y="1689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17810</xdr:rowOff>
    </xdr:from>
    <xdr:to>
      <xdr:col>36</xdr:col>
      <xdr:colOff>165100</xdr:colOff>
      <xdr:row>98</xdr:row>
      <xdr:rowOff>119410</xdr:rowOff>
    </xdr:to>
    <xdr:sp macro="" textlink="">
      <xdr:nvSpPr>
        <xdr:cNvPr id="490" name="楕円 489"/>
        <xdr:cNvSpPr/>
      </xdr:nvSpPr>
      <xdr:spPr>
        <a:xfrm>
          <a:off x="6921500" y="168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110537</xdr:rowOff>
    </xdr:from>
    <xdr:ext cx="534377" cy="259045"/>
    <xdr:sp macro="" textlink="">
      <xdr:nvSpPr>
        <xdr:cNvPr id="491" name="テキスト ボックス 490"/>
        <xdr:cNvSpPr txBox="1"/>
      </xdr:nvSpPr>
      <xdr:spPr>
        <a:xfrm>
          <a:off x="6705111" y="1691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113342</xdr:rowOff>
    </xdr:from>
    <xdr:to>
      <xdr:col>85</xdr:col>
      <xdr:colOff>127000</xdr:colOff>
      <xdr:row>38</xdr:row>
      <xdr:rowOff>46271</xdr:rowOff>
    </xdr:to>
    <xdr:cxnSp macro="">
      <xdr:nvCxnSpPr>
        <xdr:cNvPr id="519" name="直線コネクタ 518"/>
        <xdr:cNvCxnSpPr/>
      </xdr:nvCxnSpPr>
      <xdr:spPr>
        <a:xfrm>
          <a:off x="15481300" y="5599742"/>
          <a:ext cx="838200" cy="96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113342</xdr:rowOff>
    </xdr:from>
    <xdr:to>
      <xdr:col>81</xdr:col>
      <xdr:colOff>50800</xdr:colOff>
      <xdr:row>38</xdr:row>
      <xdr:rowOff>70160</xdr:rowOff>
    </xdr:to>
    <xdr:cxnSp macro="">
      <xdr:nvCxnSpPr>
        <xdr:cNvPr id="522" name="直線コネクタ 521"/>
        <xdr:cNvCxnSpPr/>
      </xdr:nvCxnSpPr>
      <xdr:spPr>
        <a:xfrm flipV="1">
          <a:off x="14592300" y="5599742"/>
          <a:ext cx="889000" cy="98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59052</xdr:rowOff>
    </xdr:from>
    <xdr:ext cx="534377" cy="259045"/>
    <xdr:sp macro="" textlink="">
      <xdr:nvSpPr>
        <xdr:cNvPr id="524" name="テキスト ボックス 523"/>
        <xdr:cNvSpPr txBox="1"/>
      </xdr:nvSpPr>
      <xdr:spPr>
        <a:xfrm>
          <a:off x="15214111" y="64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70160</xdr:rowOff>
    </xdr:from>
    <xdr:to>
      <xdr:col>76</xdr:col>
      <xdr:colOff>114300</xdr:colOff>
      <xdr:row>38</xdr:row>
      <xdr:rowOff>90254</xdr:rowOff>
    </xdr:to>
    <xdr:cxnSp macro="">
      <xdr:nvCxnSpPr>
        <xdr:cNvPr id="525" name="直線コネクタ 524"/>
        <xdr:cNvCxnSpPr/>
      </xdr:nvCxnSpPr>
      <xdr:spPr>
        <a:xfrm flipV="1">
          <a:off x="13703300" y="6585260"/>
          <a:ext cx="889000" cy="2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39939</xdr:rowOff>
    </xdr:from>
    <xdr:to>
      <xdr:col>71</xdr:col>
      <xdr:colOff>177800</xdr:colOff>
      <xdr:row>38</xdr:row>
      <xdr:rowOff>90254</xdr:rowOff>
    </xdr:to>
    <xdr:cxnSp macro="">
      <xdr:nvCxnSpPr>
        <xdr:cNvPr id="528" name="直線コネクタ 527"/>
        <xdr:cNvCxnSpPr/>
      </xdr:nvCxnSpPr>
      <xdr:spPr>
        <a:xfrm>
          <a:off x="12814300" y="6555039"/>
          <a:ext cx="889000" cy="5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166921</xdr:rowOff>
    </xdr:from>
    <xdr:to>
      <xdr:col>85</xdr:col>
      <xdr:colOff>177800</xdr:colOff>
      <xdr:row>38</xdr:row>
      <xdr:rowOff>97071</xdr:rowOff>
    </xdr:to>
    <xdr:sp macro="" textlink="">
      <xdr:nvSpPr>
        <xdr:cNvPr id="538" name="楕円 537"/>
        <xdr:cNvSpPr/>
      </xdr:nvSpPr>
      <xdr:spPr>
        <a:xfrm>
          <a:off x="16268700" y="651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145348</xdr:rowOff>
    </xdr:from>
    <xdr:ext cx="534377" cy="259045"/>
    <xdr:sp macro="" textlink="">
      <xdr:nvSpPr>
        <xdr:cNvPr id="539" name="消防費該当値テキスト"/>
        <xdr:cNvSpPr txBox="1"/>
      </xdr:nvSpPr>
      <xdr:spPr>
        <a:xfrm>
          <a:off x="16370300" y="648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62542</xdr:rowOff>
    </xdr:from>
    <xdr:to>
      <xdr:col>81</xdr:col>
      <xdr:colOff>101600</xdr:colOff>
      <xdr:row>32</xdr:row>
      <xdr:rowOff>164142</xdr:rowOff>
    </xdr:to>
    <xdr:sp macro="" textlink="">
      <xdr:nvSpPr>
        <xdr:cNvPr id="540" name="楕円 539"/>
        <xdr:cNvSpPr/>
      </xdr:nvSpPr>
      <xdr:spPr>
        <a:xfrm>
          <a:off x="15430500" y="55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9219</xdr:rowOff>
    </xdr:from>
    <xdr:ext cx="534377" cy="259045"/>
    <xdr:sp macro="" textlink="">
      <xdr:nvSpPr>
        <xdr:cNvPr id="541" name="テキスト ボックス 540"/>
        <xdr:cNvSpPr txBox="1"/>
      </xdr:nvSpPr>
      <xdr:spPr>
        <a:xfrm>
          <a:off x="15214111" y="53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19360</xdr:rowOff>
    </xdr:from>
    <xdr:to>
      <xdr:col>76</xdr:col>
      <xdr:colOff>165100</xdr:colOff>
      <xdr:row>38</xdr:row>
      <xdr:rowOff>120960</xdr:rowOff>
    </xdr:to>
    <xdr:sp macro="" textlink="">
      <xdr:nvSpPr>
        <xdr:cNvPr id="542" name="楕円 541"/>
        <xdr:cNvSpPr/>
      </xdr:nvSpPr>
      <xdr:spPr>
        <a:xfrm>
          <a:off x="14541500" y="65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112087</xdr:rowOff>
    </xdr:from>
    <xdr:ext cx="534377" cy="259045"/>
    <xdr:sp macro="" textlink="">
      <xdr:nvSpPr>
        <xdr:cNvPr id="543" name="テキスト ボックス 542"/>
        <xdr:cNvSpPr txBox="1"/>
      </xdr:nvSpPr>
      <xdr:spPr>
        <a:xfrm>
          <a:off x="14325111" y="66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39454</xdr:rowOff>
    </xdr:from>
    <xdr:to>
      <xdr:col>72</xdr:col>
      <xdr:colOff>38100</xdr:colOff>
      <xdr:row>38</xdr:row>
      <xdr:rowOff>141054</xdr:rowOff>
    </xdr:to>
    <xdr:sp macro="" textlink="">
      <xdr:nvSpPr>
        <xdr:cNvPr id="544" name="楕円 543"/>
        <xdr:cNvSpPr/>
      </xdr:nvSpPr>
      <xdr:spPr>
        <a:xfrm>
          <a:off x="13652500" y="655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132181</xdr:rowOff>
    </xdr:from>
    <xdr:ext cx="534377" cy="259045"/>
    <xdr:sp macro="" textlink="">
      <xdr:nvSpPr>
        <xdr:cNvPr id="545" name="テキスト ボックス 544"/>
        <xdr:cNvSpPr txBox="1"/>
      </xdr:nvSpPr>
      <xdr:spPr>
        <a:xfrm>
          <a:off x="13436111" y="664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160589</xdr:rowOff>
    </xdr:from>
    <xdr:to>
      <xdr:col>67</xdr:col>
      <xdr:colOff>101600</xdr:colOff>
      <xdr:row>38</xdr:row>
      <xdr:rowOff>90739</xdr:rowOff>
    </xdr:to>
    <xdr:sp macro="" textlink="">
      <xdr:nvSpPr>
        <xdr:cNvPr id="546" name="楕円 545"/>
        <xdr:cNvSpPr/>
      </xdr:nvSpPr>
      <xdr:spPr>
        <a:xfrm>
          <a:off x="12763500" y="65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81866</xdr:rowOff>
    </xdr:from>
    <xdr:ext cx="534377" cy="259045"/>
    <xdr:sp macro="" textlink="">
      <xdr:nvSpPr>
        <xdr:cNvPr id="547" name="テキスト ボックス 546"/>
        <xdr:cNvSpPr txBox="1"/>
      </xdr:nvSpPr>
      <xdr:spPr>
        <a:xfrm>
          <a:off x="12547111" y="659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150421</xdr:rowOff>
    </xdr:from>
    <xdr:to>
      <xdr:col>85</xdr:col>
      <xdr:colOff>127000</xdr:colOff>
      <xdr:row>57</xdr:row>
      <xdr:rowOff>153091</xdr:rowOff>
    </xdr:to>
    <xdr:cxnSp macro="">
      <xdr:nvCxnSpPr>
        <xdr:cNvPr id="574" name="直線コネクタ 573"/>
        <xdr:cNvCxnSpPr/>
      </xdr:nvCxnSpPr>
      <xdr:spPr>
        <a:xfrm>
          <a:off x="15481300" y="9923071"/>
          <a:ext cx="838200" cy="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140806</xdr:rowOff>
    </xdr:from>
    <xdr:to>
      <xdr:col>81</xdr:col>
      <xdr:colOff>50800</xdr:colOff>
      <xdr:row>57</xdr:row>
      <xdr:rowOff>150421</xdr:rowOff>
    </xdr:to>
    <xdr:cxnSp macro="">
      <xdr:nvCxnSpPr>
        <xdr:cNvPr id="577" name="直線コネクタ 576"/>
        <xdr:cNvCxnSpPr/>
      </xdr:nvCxnSpPr>
      <xdr:spPr>
        <a:xfrm>
          <a:off x="14592300" y="9913456"/>
          <a:ext cx="889000" cy="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140806</xdr:rowOff>
    </xdr:from>
    <xdr:to>
      <xdr:col>76</xdr:col>
      <xdr:colOff>114300</xdr:colOff>
      <xdr:row>58</xdr:row>
      <xdr:rowOff>28936</xdr:rowOff>
    </xdr:to>
    <xdr:cxnSp macro="">
      <xdr:nvCxnSpPr>
        <xdr:cNvPr id="580" name="直線コネクタ 579"/>
        <xdr:cNvCxnSpPr/>
      </xdr:nvCxnSpPr>
      <xdr:spPr>
        <a:xfrm flipV="1">
          <a:off x="13703300" y="9913456"/>
          <a:ext cx="889000" cy="5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26758</xdr:rowOff>
    </xdr:from>
    <xdr:to>
      <xdr:col>71</xdr:col>
      <xdr:colOff>177800</xdr:colOff>
      <xdr:row>58</xdr:row>
      <xdr:rowOff>28936</xdr:rowOff>
    </xdr:to>
    <xdr:cxnSp macro="">
      <xdr:nvCxnSpPr>
        <xdr:cNvPr id="583" name="直線コネクタ 582"/>
        <xdr:cNvCxnSpPr/>
      </xdr:nvCxnSpPr>
      <xdr:spPr>
        <a:xfrm>
          <a:off x="12814300" y="997085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102291</xdr:rowOff>
    </xdr:from>
    <xdr:to>
      <xdr:col>85</xdr:col>
      <xdr:colOff>177800</xdr:colOff>
      <xdr:row>58</xdr:row>
      <xdr:rowOff>32441</xdr:rowOff>
    </xdr:to>
    <xdr:sp macro="" textlink="">
      <xdr:nvSpPr>
        <xdr:cNvPr id="593" name="楕円 592"/>
        <xdr:cNvSpPr/>
      </xdr:nvSpPr>
      <xdr:spPr>
        <a:xfrm>
          <a:off x="16268700" y="987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32127</xdr:rowOff>
    </xdr:from>
    <xdr:ext cx="534377" cy="259045"/>
    <xdr:sp macro="" textlink="">
      <xdr:nvSpPr>
        <xdr:cNvPr id="594" name="教育費該当値テキスト"/>
        <xdr:cNvSpPr txBox="1"/>
      </xdr:nvSpPr>
      <xdr:spPr>
        <a:xfrm>
          <a:off x="16370300" y="98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99621</xdr:rowOff>
    </xdr:from>
    <xdr:to>
      <xdr:col>81</xdr:col>
      <xdr:colOff>101600</xdr:colOff>
      <xdr:row>58</xdr:row>
      <xdr:rowOff>29771</xdr:rowOff>
    </xdr:to>
    <xdr:sp macro="" textlink="">
      <xdr:nvSpPr>
        <xdr:cNvPr id="595" name="楕円 594"/>
        <xdr:cNvSpPr/>
      </xdr:nvSpPr>
      <xdr:spPr>
        <a:xfrm>
          <a:off x="15430500" y="987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20898</xdr:rowOff>
    </xdr:from>
    <xdr:ext cx="534377" cy="259045"/>
    <xdr:sp macro="" textlink="">
      <xdr:nvSpPr>
        <xdr:cNvPr id="596" name="テキスト ボックス 595"/>
        <xdr:cNvSpPr txBox="1"/>
      </xdr:nvSpPr>
      <xdr:spPr>
        <a:xfrm>
          <a:off x="15214111" y="996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90006</xdr:rowOff>
    </xdr:from>
    <xdr:to>
      <xdr:col>76</xdr:col>
      <xdr:colOff>165100</xdr:colOff>
      <xdr:row>58</xdr:row>
      <xdr:rowOff>20156</xdr:rowOff>
    </xdr:to>
    <xdr:sp macro="" textlink="">
      <xdr:nvSpPr>
        <xdr:cNvPr id="597" name="楕円 596"/>
        <xdr:cNvSpPr/>
      </xdr:nvSpPr>
      <xdr:spPr>
        <a:xfrm>
          <a:off x="14541500" y="98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11283</xdr:rowOff>
    </xdr:from>
    <xdr:ext cx="534377" cy="259045"/>
    <xdr:sp macro="" textlink="">
      <xdr:nvSpPr>
        <xdr:cNvPr id="598" name="テキスト ボックス 597"/>
        <xdr:cNvSpPr txBox="1"/>
      </xdr:nvSpPr>
      <xdr:spPr>
        <a:xfrm>
          <a:off x="14325111" y="995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149586</xdr:rowOff>
    </xdr:from>
    <xdr:to>
      <xdr:col>72</xdr:col>
      <xdr:colOff>38100</xdr:colOff>
      <xdr:row>58</xdr:row>
      <xdr:rowOff>79736</xdr:rowOff>
    </xdr:to>
    <xdr:sp macro="" textlink="">
      <xdr:nvSpPr>
        <xdr:cNvPr id="599" name="楕円 598"/>
        <xdr:cNvSpPr/>
      </xdr:nvSpPr>
      <xdr:spPr>
        <a:xfrm>
          <a:off x="13652500" y="992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70863</xdr:rowOff>
    </xdr:from>
    <xdr:ext cx="534377" cy="259045"/>
    <xdr:sp macro="" textlink="">
      <xdr:nvSpPr>
        <xdr:cNvPr id="600" name="テキスト ボックス 599"/>
        <xdr:cNvSpPr txBox="1"/>
      </xdr:nvSpPr>
      <xdr:spPr>
        <a:xfrm>
          <a:off x="13436111" y="1001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147408</xdr:rowOff>
    </xdr:from>
    <xdr:to>
      <xdr:col>67</xdr:col>
      <xdr:colOff>101600</xdr:colOff>
      <xdr:row>58</xdr:row>
      <xdr:rowOff>77558</xdr:rowOff>
    </xdr:to>
    <xdr:sp macro="" textlink="">
      <xdr:nvSpPr>
        <xdr:cNvPr id="601" name="楕円 600"/>
        <xdr:cNvSpPr/>
      </xdr:nvSpPr>
      <xdr:spPr>
        <a:xfrm>
          <a:off x="12763500" y="992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68685</xdr:rowOff>
    </xdr:from>
    <xdr:ext cx="534377" cy="259045"/>
    <xdr:sp macro="" textlink="">
      <xdr:nvSpPr>
        <xdr:cNvPr id="602" name="テキスト ボックス 601"/>
        <xdr:cNvSpPr txBox="1"/>
      </xdr:nvSpPr>
      <xdr:spPr>
        <a:xfrm>
          <a:off x="12547111" y="1001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97236</xdr:rowOff>
    </xdr:from>
    <xdr:to>
      <xdr:col>85</xdr:col>
      <xdr:colOff>127000</xdr:colOff>
      <xdr:row>78</xdr:row>
      <xdr:rowOff>129761</xdr:rowOff>
    </xdr:to>
    <xdr:cxnSp macro="">
      <xdr:nvCxnSpPr>
        <xdr:cNvPr id="629" name="直線コネクタ 628"/>
        <xdr:cNvCxnSpPr/>
      </xdr:nvCxnSpPr>
      <xdr:spPr>
        <a:xfrm flipV="1">
          <a:off x="15481300" y="13470336"/>
          <a:ext cx="838200" cy="3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83062</xdr:rowOff>
    </xdr:from>
    <xdr:to>
      <xdr:col>81</xdr:col>
      <xdr:colOff>50800</xdr:colOff>
      <xdr:row>78</xdr:row>
      <xdr:rowOff>129761</xdr:rowOff>
    </xdr:to>
    <xdr:cxnSp macro="">
      <xdr:nvCxnSpPr>
        <xdr:cNvPr id="632" name="直線コネクタ 631"/>
        <xdr:cNvCxnSpPr/>
      </xdr:nvCxnSpPr>
      <xdr:spPr>
        <a:xfrm>
          <a:off x="14592300" y="13456162"/>
          <a:ext cx="889000" cy="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157513</xdr:rowOff>
    </xdr:from>
    <xdr:to>
      <xdr:col>76</xdr:col>
      <xdr:colOff>114300</xdr:colOff>
      <xdr:row>78</xdr:row>
      <xdr:rowOff>83062</xdr:rowOff>
    </xdr:to>
    <xdr:cxnSp macro="">
      <xdr:nvCxnSpPr>
        <xdr:cNvPr id="635" name="直線コネクタ 634"/>
        <xdr:cNvCxnSpPr/>
      </xdr:nvCxnSpPr>
      <xdr:spPr>
        <a:xfrm>
          <a:off x="13703300" y="13359163"/>
          <a:ext cx="889000" cy="9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113027</xdr:rowOff>
    </xdr:from>
    <xdr:to>
      <xdr:col>71</xdr:col>
      <xdr:colOff>177800</xdr:colOff>
      <xdr:row>77</xdr:row>
      <xdr:rowOff>157513</xdr:rowOff>
    </xdr:to>
    <xdr:cxnSp macro="">
      <xdr:nvCxnSpPr>
        <xdr:cNvPr id="638" name="直線コネクタ 637"/>
        <xdr:cNvCxnSpPr/>
      </xdr:nvCxnSpPr>
      <xdr:spPr>
        <a:xfrm>
          <a:off x="12814300" y="13314677"/>
          <a:ext cx="889000" cy="4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101517</xdr:rowOff>
    </xdr:from>
    <xdr:ext cx="469744" cy="259045"/>
    <xdr:sp macro="" textlink="">
      <xdr:nvSpPr>
        <xdr:cNvPr id="640" name="テキスト ボックス 639"/>
        <xdr:cNvSpPr txBox="1"/>
      </xdr:nvSpPr>
      <xdr:spPr>
        <a:xfrm>
          <a:off x="13468428" y="134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92646</xdr:rowOff>
    </xdr:from>
    <xdr:ext cx="469744" cy="259045"/>
    <xdr:sp macro="" textlink="">
      <xdr:nvSpPr>
        <xdr:cNvPr id="642" name="テキスト ボックス 641"/>
        <xdr:cNvSpPr txBox="1"/>
      </xdr:nvSpPr>
      <xdr:spPr>
        <a:xfrm>
          <a:off x="12579428" y="1346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46436</xdr:rowOff>
    </xdr:from>
    <xdr:to>
      <xdr:col>85</xdr:col>
      <xdr:colOff>177800</xdr:colOff>
      <xdr:row>78</xdr:row>
      <xdr:rowOff>148036</xdr:rowOff>
    </xdr:to>
    <xdr:sp macro="" textlink="">
      <xdr:nvSpPr>
        <xdr:cNvPr id="648" name="楕円 647"/>
        <xdr:cNvSpPr/>
      </xdr:nvSpPr>
      <xdr:spPr>
        <a:xfrm>
          <a:off x="16268700" y="13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132813</xdr:rowOff>
    </xdr:from>
    <xdr:ext cx="469744" cy="259045"/>
    <xdr:sp macro="" textlink="">
      <xdr:nvSpPr>
        <xdr:cNvPr id="649" name="災害復旧費該当値テキスト"/>
        <xdr:cNvSpPr txBox="1"/>
      </xdr:nvSpPr>
      <xdr:spPr>
        <a:xfrm>
          <a:off x="16370300" y="1333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78961</xdr:rowOff>
    </xdr:from>
    <xdr:to>
      <xdr:col>81</xdr:col>
      <xdr:colOff>101600</xdr:colOff>
      <xdr:row>79</xdr:row>
      <xdr:rowOff>9111</xdr:rowOff>
    </xdr:to>
    <xdr:sp macro="" textlink="">
      <xdr:nvSpPr>
        <xdr:cNvPr id="650" name="楕円 649"/>
        <xdr:cNvSpPr/>
      </xdr:nvSpPr>
      <xdr:spPr>
        <a:xfrm>
          <a:off x="15430500" y="1345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238</xdr:rowOff>
    </xdr:from>
    <xdr:ext cx="469744" cy="259045"/>
    <xdr:sp macro="" textlink="">
      <xdr:nvSpPr>
        <xdr:cNvPr id="651" name="テキスト ボックス 650"/>
        <xdr:cNvSpPr txBox="1"/>
      </xdr:nvSpPr>
      <xdr:spPr>
        <a:xfrm>
          <a:off x="15246428" y="135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32262</xdr:rowOff>
    </xdr:from>
    <xdr:to>
      <xdr:col>76</xdr:col>
      <xdr:colOff>165100</xdr:colOff>
      <xdr:row>78</xdr:row>
      <xdr:rowOff>133862</xdr:rowOff>
    </xdr:to>
    <xdr:sp macro="" textlink="">
      <xdr:nvSpPr>
        <xdr:cNvPr id="652" name="楕円 651"/>
        <xdr:cNvSpPr/>
      </xdr:nvSpPr>
      <xdr:spPr>
        <a:xfrm>
          <a:off x="14541500" y="13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124989</xdr:rowOff>
    </xdr:from>
    <xdr:ext cx="469744" cy="259045"/>
    <xdr:sp macro="" textlink="">
      <xdr:nvSpPr>
        <xdr:cNvPr id="653" name="テキスト ボックス 652"/>
        <xdr:cNvSpPr txBox="1"/>
      </xdr:nvSpPr>
      <xdr:spPr>
        <a:xfrm>
          <a:off x="14357428" y="1349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106713</xdr:rowOff>
    </xdr:from>
    <xdr:to>
      <xdr:col>72</xdr:col>
      <xdr:colOff>38100</xdr:colOff>
      <xdr:row>78</xdr:row>
      <xdr:rowOff>36863</xdr:rowOff>
    </xdr:to>
    <xdr:sp macro="" textlink="">
      <xdr:nvSpPr>
        <xdr:cNvPr id="654" name="楕円 653"/>
        <xdr:cNvSpPr/>
      </xdr:nvSpPr>
      <xdr:spPr>
        <a:xfrm>
          <a:off x="13652500" y="1330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53390</xdr:rowOff>
    </xdr:from>
    <xdr:ext cx="534377" cy="259045"/>
    <xdr:sp macro="" textlink="">
      <xdr:nvSpPr>
        <xdr:cNvPr id="655" name="テキスト ボックス 654"/>
        <xdr:cNvSpPr txBox="1"/>
      </xdr:nvSpPr>
      <xdr:spPr>
        <a:xfrm>
          <a:off x="13436111" y="1308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62227</xdr:rowOff>
    </xdr:from>
    <xdr:to>
      <xdr:col>67</xdr:col>
      <xdr:colOff>101600</xdr:colOff>
      <xdr:row>77</xdr:row>
      <xdr:rowOff>163827</xdr:rowOff>
    </xdr:to>
    <xdr:sp macro="" textlink="">
      <xdr:nvSpPr>
        <xdr:cNvPr id="656" name="楕円 655"/>
        <xdr:cNvSpPr/>
      </xdr:nvSpPr>
      <xdr:spPr>
        <a:xfrm>
          <a:off x="12763500" y="132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8904</xdr:rowOff>
    </xdr:from>
    <xdr:ext cx="534377" cy="259045"/>
    <xdr:sp macro="" textlink="">
      <xdr:nvSpPr>
        <xdr:cNvPr id="657" name="テキスト ボックス 656"/>
        <xdr:cNvSpPr txBox="1"/>
      </xdr:nvSpPr>
      <xdr:spPr>
        <a:xfrm>
          <a:off x="12547111" y="1303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124631</xdr:rowOff>
    </xdr:from>
    <xdr:to>
      <xdr:col>85</xdr:col>
      <xdr:colOff>127000</xdr:colOff>
      <xdr:row>97</xdr:row>
      <xdr:rowOff>126189</xdr:rowOff>
    </xdr:to>
    <xdr:cxnSp macro="">
      <xdr:nvCxnSpPr>
        <xdr:cNvPr id="684" name="直線コネクタ 683"/>
        <xdr:cNvCxnSpPr/>
      </xdr:nvCxnSpPr>
      <xdr:spPr>
        <a:xfrm flipV="1">
          <a:off x="15481300" y="16755281"/>
          <a:ext cx="8382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126189</xdr:rowOff>
    </xdr:from>
    <xdr:to>
      <xdr:col>81</xdr:col>
      <xdr:colOff>50800</xdr:colOff>
      <xdr:row>97</xdr:row>
      <xdr:rowOff>129043</xdr:rowOff>
    </xdr:to>
    <xdr:cxnSp macro="">
      <xdr:nvCxnSpPr>
        <xdr:cNvPr id="687" name="直線コネクタ 686"/>
        <xdr:cNvCxnSpPr/>
      </xdr:nvCxnSpPr>
      <xdr:spPr>
        <a:xfrm flipV="1">
          <a:off x="14592300" y="16756839"/>
          <a:ext cx="8890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129043</xdr:rowOff>
    </xdr:from>
    <xdr:to>
      <xdr:col>76</xdr:col>
      <xdr:colOff>114300</xdr:colOff>
      <xdr:row>97</xdr:row>
      <xdr:rowOff>133423</xdr:rowOff>
    </xdr:to>
    <xdr:cxnSp macro="">
      <xdr:nvCxnSpPr>
        <xdr:cNvPr id="690" name="直線コネクタ 689"/>
        <xdr:cNvCxnSpPr/>
      </xdr:nvCxnSpPr>
      <xdr:spPr>
        <a:xfrm flipV="1">
          <a:off x="13703300" y="16759693"/>
          <a:ext cx="889000" cy="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133423</xdr:rowOff>
    </xdr:from>
    <xdr:to>
      <xdr:col>71</xdr:col>
      <xdr:colOff>177800</xdr:colOff>
      <xdr:row>97</xdr:row>
      <xdr:rowOff>137720</xdr:rowOff>
    </xdr:to>
    <xdr:cxnSp macro="">
      <xdr:nvCxnSpPr>
        <xdr:cNvPr id="693" name="直線コネクタ 692"/>
        <xdr:cNvCxnSpPr/>
      </xdr:nvCxnSpPr>
      <xdr:spPr>
        <a:xfrm flipV="1">
          <a:off x="12814300" y="16764073"/>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73831</xdr:rowOff>
    </xdr:from>
    <xdr:to>
      <xdr:col>85</xdr:col>
      <xdr:colOff>177800</xdr:colOff>
      <xdr:row>98</xdr:row>
      <xdr:rowOff>3981</xdr:rowOff>
    </xdr:to>
    <xdr:sp macro="" textlink="">
      <xdr:nvSpPr>
        <xdr:cNvPr id="703" name="楕円 702"/>
        <xdr:cNvSpPr/>
      </xdr:nvSpPr>
      <xdr:spPr>
        <a:xfrm>
          <a:off x="16268700" y="1670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52258</xdr:rowOff>
    </xdr:from>
    <xdr:ext cx="534377" cy="259045"/>
    <xdr:sp macro="" textlink="">
      <xdr:nvSpPr>
        <xdr:cNvPr id="704" name="公債費該当値テキスト"/>
        <xdr:cNvSpPr txBox="1"/>
      </xdr:nvSpPr>
      <xdr:spPr>
        <a:xfrm>
          <a:off x="16370300" y="1668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75389</xdr:rowOff>
    </xdr:from>
    <xdr:to>
      <xdr:col>81</xdr:col>
      <xdr:colOff>101600</xdr:colOff>
      <xdr:row>98</xdr:row>
      <xdr:rowOff>5539</xdr:rowOff>
    </xdr:to>
    <xdr:sp macro="" textlink="">
      <xdr:nvSpPr>
        <xdr:cNvPr id="705" name="楕円 704"/>
        <xdr:cNvSpPr/>
      </xdr:nvSpPr>
      <xdr:spPr>
        <a:xfrm>
          <a:off x="15430500" y="167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168116</xdr:rowOff>
    </xdr:from>
    <xdr:ext cx="534377" cy="259045"/>
    <xdr:sp macro="" textlink="">
      <xdr:nvSpPr>
        <xdr:cNvPr id="706" name="テキスト ボックス 705"/>
        <xdr:cNvSpPr txBox="1"/>
      </xdr:nvSpPr>
      <xdr:spPr>
        <a:xfrm>
          <a:off x="15214111" y="1679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78243</xdr:rowOff>
    </xdr:from>
    <xdr:to>
      <xdr:col>76</xdr:col>
      <xdr:colOff>165100</xdr:colOff>
      <xdr:row>98</xdr:row>
      <xdr:rowOff>8393</xdr:rowOff>
    </xdr:to>
    <xdr:sp macro="" textlink="">
      <xdr:nvSpPr>
        <xdr:cNvPr id="707" name="楕円 706"/>
        <xdr:cNvSpPr/>
      </xdr:nvSpPr>
      <xdr:spPr>
        <a:xfrm>
          <a:off x="14541500" y="1670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170970</xdr:rowOff>
    </xdr:from>
    <xdr:ext cx="534377" cy="259045"/>
    <xdr:sp macro="" textlink="">
      <xdr:nvSpPr>
        <xdr:cNvPr id="708" name="テキスト ボックス 707"/>
        <xdr:cNvSpPr txBox="1"/>
      </xdr:nvSpPr>
      <xdr:spPr>
        <a:xfrm>
          <a:off x="14325111" y="168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82623</xdr:rowOff>
    </xdr:from>
    <xdr:to>
      <xdr:col>72</xdr:col>
      <xdr:colOff>38100</xdr:colOff>
      <xdr:row>98</xdr:row>
      <xdr:rowOff>12773</xdr:rowOff>
    </xdr:to>
    <xdr:sp macro="" textlink="">
      <xdr:nvSpPr>
        <xdr:cNvPr id="709" name="楕円 708"/>
        <xdr:cNvSpPr/>
      </xdr:nvSpPr>
      <xdr:spPr>
        <a:xfrm>
          <a:off x="13652500" y="1671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3900</xdr:rowOff>
    </xdr:from>
    <xdr:ext cx="534377" cy="259045"/>
    <xdr:sp macro="" textlink="">
      <xdr:nvSpPr>
        <xdr:cNvPr id="710" name="テキスト ボックス 709"/>
        <xdr:cNvSpPr txBox="1"/>
      </xdr:nvSpPr>
      <xdr:spPr>
        <a:xfrm>
          <a:off x="13436111" y="1680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86920</xdr:rowOff>
    </xdr:from>
    <xdr:to>
      <xdr:col>67</xdr:col>
      <xdr:colOff>101600</xdr:colOff>
      <xdr:row>98</xdr:row>
      <xdr:rowOff>17070</xdr:rowOff>
    </xdr:to>
    <xdr:sp macro="" textlink="">
      <xdr:nvSpPr>
        <xdr:cNvPr id="711" name="楕円 710"/>
        <xdr:cNvSpPr/>
      </xdr:nvSpPr>
      <xdr:spPr>
        <a:xfrm>
          <a:off x="12763500" y="167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8197</xdr:rowOff>
    </xdr:from>
    <xdr:ext cx="534377" cy="259045"/>
    <xdr:sp macro="" textlink="">
      <xdr:nvSpPr>
        <xdr:cNvPr id="712" name="テキスト ボックス 711"/>
        <xdr:cNvSpPr txBox="1"/>
      </xdr:nvSpPr>
      <xdr:spPr>
        <a:xfrm>
          <a:off x="12547111" y="1681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最も大きな変動としては、前年度の防災行政無線デジタル化整備事業の反動が顕著となった消防費であり、一人当たりコストを大きく減少させている。一方で、ため池耐性評価業務や林道関連事業費などで増加した農林水産業費や、地域振興商品券発行事業に伴う商工費の増加、また道路改良やプール施設整備費の影響を受けた土木費増加などは前年度から増加しているものの、消防費に相殺され、全体としてのコストは大きく引き下げられ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【財政調整基金残高】</a:t>
          </a:r>
        </a:p>
        <a:p>
          <a:r>
            <a:rPr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昨年度に引き続き、普通交付税再算定による交付があったことから、取り崩すことなく、臨時に積み増すことができた。</a:t>
          </a:r>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【実質収支額・実質単年度収支】</a:t>
          </a:r>
        </a:p>
        <a:p>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実質収支額は、継続して概ね</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％で推移しており、実質単年度収支は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R1</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年度から黒字が続いており、今後も適正な財政運営に努めていく。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各会計とも、経費の圧縮や財源確保に努めたことで、黒字を維持している状況にある。今後も計画的な事業運営を図り、健全な財政運営に努めていく。</a:t>
          </a:r>
        </a:p>
        <a:p>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なお、郡指導主事共同設置事業特別会計は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R3</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年度末で廃止している。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4615409</v>
      </c>
      <c r="BO4" s="449"/>
      <c r="BP4" s="449"/>
      <c r="BQ4" s="449"/>
      <c r="BR4" s="449"/>
      <c r="BS4" s="449"/>
      <c r="BT4" s="449"/>
      <c r="BU4" s="450"/>
      <c r="BV4" s="448">
        <v>5021119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5.2</v>
      </c>
      <c r="CU4" s="589"/>
      <c r="CV4" s="589"/>
      <c r="CW4" s="589"/>
      <c r="CX4" s="589"/>
      <c r="CY4" s="589"/>
      <c r="CZ4" s="589"/>
      <c r="DA4" s="590"/>
      <c r="DB4" s="588">
        <v>5.5</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4443700</v>
      </c>
      <c r="BO5" s="420"/>
      <c r="BP5" s="420"/>
      <c r="BQ5" s="420"/>
      <c r="BR5" s="420"/>
      <c r="BS5" s="420"/>
      <c r="BT5" s="420"/>
      <c r="BU5" s="421"/>
      <c r="BV5" s="419">
        <v>4764624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70.099999999999994</v>
      </c>
      <c r="CU5" s="417"/>
      <c r="CV5" s="417"/>
      <c r="CW5" s="417"/>
      <c r="CX5" s="417"/>
      <c r="CY5" s="417"/>
      <c r="CZ5" s="417"/>
      <c r="DA5" s="418"/>
      <c r="DB5" s="416">
        <v>68.7</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171709</v>
      </c>
      <c r="BO6" s="420"/>
      <c r="BP6" s="420"/>
      <c r="BQ6" s="420"/>
      <c r="BR6" s="420"/>
      <c r="BS6" s="420"/>
      <c r="BT6" s="420"/>
      <c r="BU6" s="421"/>
      <c r="BV6" s="419">
        <v>256495</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70.900000000000006</v>
      </c>
      <c r="CU6" s="563"/>
      <c r="CV6" s="563"/>
      <c r="CW6" s="563"/>
      <c r="CX6" s="563"/>
      <c r="CY6" s="563"/>
      <c r="CZ6" s="563"/>
      <c r="DA6" s="564"/>
      <c r="DB6" s="562">
        <v>70.8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13554</v>
      </c>
      <c r="BO7" s="420"/>
      <c r="BP7" s="420"/>
      <c r="BQ7" s="420"/>
      <c r="BR7" s="420"/>
      <c r="BS7" s="420"/>
      <c r="BT7" s="420"/>
      <c r="BU7" s="421"/>
      <c r="BV7" s="419">
        <v>84792</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3050673</v>
      </c>
      <c r="CU7" s="420"/>
      <c r="CV7" s="420"/>
      <c r="CW7" s="420"/>
      <c r="CX7" s="420"/>
      <c r="CY7" s="420"/>
      <c r="CZ7" s="420"/>
      <c r="DA7" s="421"/>
      <c r="DB7" s="419">
        <v>3131184</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158155</v>
      </c>
      <c r="BO8" s="420"/>
      <c r="BP8" s="420"/>
      <c r="BQ8" s="420"/>
      <c r="BR8" s="420"/>
      <c r="BS8" s="420"/>
      <c r="BT8" s="420"/>
      <c r="BU8" s="421"/>
      <c r="BV8" s="419">
        <v>171703</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0.35</v>
      </c>
      <c r="CU8" s="523"/>
      <c r="CV8" s="523"/>
      <c r="CW8" s="523"/>
      <c r="CX8" s="523"/>
      <c r="CY8" s="523"/>
      <c r="CZ8" s="523"/>
      <c r="DA8" s="524"/>
      <c r="DB8" s="522">
        <v>0.35</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7847</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-13548</v>
      </c>
      <c r="BO9" s="420"/>
      <c r="BP9" s="420"/>
      <c r="BQ9" s="420"/>
      <c r="BR9" s="420"/>
      <c r="BS9" s="420"/>
      <c r="BT9" s="420"/>
      <c r="BU9" s="421"/>
      <c r="BV9" s="419">
        <v>7243</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9.3000000000000007</v>
      </c>
      <c r="CU9" s="417"/>
      <c r="CV9" s="417"/>
      <c r="CW9" s="417"/>
      <c r="CX9" s="417"/>
      <c r="CY9" s="417"/>
      <c r="CZ9" s="417"/>
      <c r="DA9" s="418"/>
      <c r="DB9" s="416">
        <v>8.9</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8309</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96</v>
      </c>
      <c r="AV10" s="478"/>
      <c r="AW10" s="478"/>
      <c r="AX10" s="478"/>
      <c r="AY10" s="433" t="s">
        <v>122</v>
      </c>
      <c r="AZ10" s="434"/>
      <c r="BA10" s="434"/>
      <c r="BB10" s="434"/>
      <c r="BC10" s="434"/>
      <c r="BD10" s="434"/>
      <c r="BE10" s="434"/>
      <c r="BF10" s="434"/>
      <c r="BG10" s="434"/>
      <c r="BH10" s="434"/>
      <c r="BI10" s="434"/>
      <c r="BJ10" s="434"/>
      <c r="BK10" s="434"/>
      <c r="BL10" s="434"/>
      <c r="BM10" s="435"/>
      <c r="BN10" s="419">
        <v>149102</v>
      </c>
      <c r="BO10" s="420"/>
      <c r="BP10" s="420"/>
      <c r="BQ10" s="420"/>
      <c r="BR10" s="420"/>
      <c r="BS10" s="420"/>
      <c r="BT10" s="420"/>
      <c r="BU10" s="421"/>
      <c r="BV10" s="419">
        <v>239431</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7806</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96</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7756</v>
      </c>
      <c r="S13" s="507"/>
      <c r="T13" s="507"/>
      <c r="U13" s="507"/>
      <c r="V13" s="508"/>
      <c r="W13" s="509" t="s">
        <v>140</v>
      </c>
      <c r="X13" s="405"/>
      <c r="Y13" s="405"/>
      <c r="Z13" s="405"/>
      <c r="AA13" s="405"/>
      <c r="AB13" s="406"/>
      <c r="AC13" s="372">
        <v>223</v>
      </c>
      <c r="AD13" s="373"/>
      <c r="AE13" s="373"/>
      <c r="AF13" s="373"/>
      <c r="AG13" s="374"/>
      <c r="AH13" s="372">
        <v>278</v>
      </c>
      <c r="AI13" s="373"/>
      <c r="AJ13" s="373"/>
      <c r="AK13" s="373"/>
      <c r="AL13" s="432"/>
      <c r="AM13" s="476" t="s">
        <v>141</v>
      </c>
      <c r="AN13" s="376"/>
      <c r="AO13" s="376"/>
      <c r="AP13" s="376"/>
      <c r="AQ13" s="376"/>
      <c r="AR13" s="376"/>
      <c r="AS13" s="376"/>
      <c r="AT13" s="377"/>
      <c r="AU13" s="477" t="s">
        <v>127</v>
      </c>
      <c r="AV13" s="478"/>
      <c r="AW13" s="478"/>
      <c r="AX13" s="478"/>
      <c r="AY13" s="433" t="s">
        <v>142</v>
      </c>
      <c r="AZ13" s="434"/>
      <c r="BA13" s="434"/>
      <c r="BB13" s="434"/>
      <c r="BC13" s="434"/>
      <c r="BD13" s="434"/>
      <c r="BE13" s="434"/>
      <c r="BF13" s="434"/>
      <c r="BG13" s="434"/>
      <c r="BH13" s="434"/>
      <c r="BI13" s="434"/>
      <c r="BJ13" s="434"/>
      <c r="BK13" s="434"/>
      <c r="BL13" s="434"/>
      <c r="BM13" s="435"/>
      <c r="BN13" s="419">
        <v>135554</v>
      </c>
      <c r="BO13" s="420"/>
      <c r="BP13" s="420"/>
      <c r="BQ13" s="420"/>
      <c r="BR13" s="420"/>
      <c r="BS13" s="420"/>
      <c r="BT13" s="420"/>
      <c r="BU13" s="421"/>
      <c r="BV13" s="419">
        <v>246674</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4.0999999999999996</v>
      </c>
      <c r="CU13" s="417"/>
      <c r="CV13" s="417"/>
      <c r="CW13" s="417"/>
      <c r="CX13" s="417"/>
      <c r="CY13" s="417"/>
      <c r="CZ13" s="417"/>
      <c r="DA13" s="418"/>
      <c r="DB13" s="416">
        <v>3.6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144</v>
      </c>
      <c r="M14" s="546"/>
      <c r="N14" s="546"/>
      <c r="O14" s="546"/>
      <c r="P14" s="546"/>
      <c r="Q14" s="547"/>
      <c r="R14" s="506">
        <v>7892</v>
      </c>
      <c r="S14" s="507"/>
      <c r="T14" s="507"/>
      <c r="U14" s="507"/>
      <c r="V14" s="508"/>
      <c r="W14" s="510"/>
      <c r="X14" s="408"/>
      <c r="Y14" s="408"/>
      <c r="Z14" s="408"/>
      <c r="AA14" s="408"/>
      <c r="AB14" s="409"/>
      <c r="AC14" s="499">
        <v>5.9</v>
      </c>
      <c r="AD14" s="500"/>
      <c r="AE14" s="500"/>
      <c r="AF14" s="500"/>
      <c r="AG14" s="501"/>
      <c r="AH14" s="499">
        <v>6.8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146</v>
      </c>
      <c r="CU14" s="517"/>
      <c r="CV14" s="517"/>
      <c r="CW14" s="517"/>
      <c r="CX14" s="517"/>
      <c r="CY14" s="517"/>
      <c r="CZ14" s="517"/>
      <c r="DA14" s="518"/>
      <c r="DB14" s="516" t="s">
        <v>138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147</v>
      </c>
      <c r="N15" s="504"/>
      <c r="O15" s="504"/>
      <c r="P15" s="504"/>
      <c r="Q15" s="505"/>
      <c r="R15" s="506">
        <v>7849</v>
      </c>
      <c r="S15" s="507"/>
      <c r="T15" s="507"/>
      <c r="U15" s="507"/>
      <c r="V15" s="508"/>
      <c r="W15" s="509" t="s">
        <v>148</v>
      </c>
      <c r="X15" s="405"/>
      <c r="Y15" s="405"/>
      <c r="Z15" s="405"/>
      <c r="AA15" s="405"/>
      <c r="AB15" s="406"/>
      <c r="AC15" s="372">
        <v>1259</v>
      </c>
      <c r="AD15" s="373"/>
      <c r="AE15" s="373"/>
      <c r="AF15" s="373"/>
      <c r="AG15" s="374"/>
      <c r="AH15" s="372">
        <v>1421</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935422</v>
      </c>
      <c r="BO15" s="449"/>
      <c r="BP15" s="449"/>
      <c r="BQ15" s="449"/>
      <c r="BR15" s="449"/>
      <c r="BS15" s="449"/>
      <c r="BT15" s="449"/>
      <c r="BU15" s="450"/>
      <c r="BV15" s="448">
        <v>921792</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33.200000000000003</v>
      </c>
      <c r="AD16" s="500"/>
      <c r="AE16" s="500"/>
      <c r="AF16" s="500"/>
      <c r="AG16" s="501"/>
      <c r="AH16" s="499">
        <v>34.5</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2785410</v>
      </c>
      <c r="BO16" s="420"/>
      <c r="BP16" s="420"/>
      <c r="BQ16" s="420"/>
      <c r="BR16" s="420"/>
      <c r="BS16" s="420"/>
      <c r="BT16" s="420"/>
      <c r="BU16" s="421"/>
      <c r="BV16" s="419">
        <v>2782171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2311</v>
      </c>
      <c r="AD17" s="373"/>
      <c r="AE17" s="373"/>
      <c r="AF17" s="373"/>
      <c r="AG17" s="374"/>
      <c r="AH17" s="372">
        <v>2419</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1160869</v>
      </c>
      <c r="BO17" s="420"/>
      <c r="BP17" s="420"/>
      <c r="BQ17" s="420"/>
      <c r="BR17" s="420"/>
      <c r="BS17" s="420"/>
      <c r="BT17" s="420"/>
      <c r="BU17" s="421"/>
      <c r="BV17" s="419">
        <v>1145422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134.97999999999999</v>
      </c>
      <c r="M18" s="472"/>
      <c r="N18" s="472"/>
      <c r="O18" s="472"/>
      <c r="P18" s="472"/>
      <c r="Q18" s="472"/>
      <c r="R18" s="473"/>
      <c r="S18" s="473"/>
      <c r="T18" s="473"/>
      <c r="U18" s="473"/>
      <c r="V18" s="474"/>
      <c r="W18" s="490"/>
      <c r="X18" s="491"/>
      <c r="Y18" s="491"/>
      <c r="Z18" s="491"/>
      <c r="AA18" s="491"/>
      <c r="AB18" s="515"/>
      <c r="AC18" s="389">
        <v>60.9</v>
      </c>
      <c r="AD18" s="390"/>
      <c r="AE18" s="390"/>
      <c r="AF18" s="390"/>
      <c r="AG18" s="475"/>
      <c r="AH18" s="389">
        <v>58.7</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2155245</v>
      </c>
      <c r="BO18" s="420"/>
      <c r="BP18" s="420"/>
      <c r="BQ18" s="420"/>
      <c r="BR18" s="420"/>
      <c r="BS18" s="420"/>
      <c r="BT18" s="420"/>
      <c r="BU18" s="421"/>
      <c r="BV18" s="419">
        <v>2177319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58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3417969</v>
      </c>
      <c r="BO19" s="420"/>
      <c r="BP19" s="420"/>
      <c r="BQ19" s="420"/>
      <c r="BR19" s="420"/>
      <c r="BS19" s="420"/>
      <c r="BT19" s="420"/>
      <c r="BU19" s="421"/>
      <c r="BV19" s="419">
        <v>3577867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2689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2842356</v>
      </c>
      <c r="BO22" s="449"/>
      <c r="BP22" s="449"/>
      <c r="BQ22" s="449"/>
      <c r="BR22" s="449"/>
      <c r="BS22" s="449"/>
      <c r="BT22" s="449"/>
      <c r="BU22" s="450"/>
      <c r="BV22" s="448">
        <v>3016210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2813620</v>
      </c>
      <c r="BO23" s="420"/>
      <c r="BP23" s="420"/>
      <c r="BQ23" s="420"/>
      <c r="BR23" s="420"/>
      <c r="BS23" s="420"/>
      <c r="BT23" s="420"/>
      <c r="BU23" s="421"/>
      <c r="BV23" s="419">
        <v>2988620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7300</v>
      </c>
      <c r="R24" s="373"/>
      <c r="S24" s="373"/>
      <c r="T24" s="373"/>
      <c r="U24" s="373"/>
      <c r="V24" s="374"/>
      <c r="W24" s="462"/>
      <c r="X24" s="399"/>
      <c r="Y24" s="400"/>
      <c r="Z24" s="375" t="s">
        <v>173</v>
      </c>
      <c r="AA24" s="376"/>
      <c r="AB24" s="376"/>
      <c r="AC24" s="376"/>
      <c r="AD24" s="376"/>
      <c r="AE24" s="376"/>
      <c r="AF24" s="376"/>
      <c r="AG24" s="377"/>
      <c r="AH24" s="372">
        <v>78</v>
      </c>
      <c r="AI24" s="373"/>
      <c r="AJ24" s="373"/>
      <c r="AK24" s="373"/>
      <c r="AL24" s="374"/>
      <c r="AM24" s="372">
        <v>219570</v>
      </c>
      <c r="AN24" s="373"/>
      <c r="AO24" s="373"/>
      <c r="AP24" s="373"/>
      <c r="AQ24" s="373"/>
      <c r="AR24" s="374"/>
      <c r="AS24" s="372">
        <v>2815</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1246441</v>
      </c>
      <c r="BO24" s="420"/>
      <c r="BP24" s="420"/>
      <c r="BQ24" s="420"/>
      <c r="BR24" s="420"/>
      <c r="BS24" s="420"/>
      <c r="BT24" s="420"/>
      <c r="BU24" s="421"/>
      <c r="BV24" s="419">
        <v>1269644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5600</v>
      </c>
      <c r="R25" s="373"/>
      <c r="S25" s="373"/>
      <c r="T25" s="373"/>
      <c r="U25" s="373"/>
      <c r="V25" s="374"/>
      <c r="W25" s="462"/>
      <c r="X25" s="399"/>
      <c r="Y25" s="400"/>
      <c r="Z25" s="375" t="s">
        <v>176</v>
      </c>
      <c r="AA25" s="376"/>
      <c r="AB25" s="376"/>
      <c r="AC25" s="376"/>
      <c r="AD25" s="376"/>
      <c r="AE25" s="376"/>
      <c r="AF25" s="376"/>
      <c r="AG25" s="377"/>
      <c r="AH25" s="372" t="s">
        <v>177</v>
      </c>
      <c r="AI25" s="373"/>
      <c r="AJ25" s="373"/>
      <c r="AK25" s="373"/>
      <c r="AL25" s="374"/>
      <c r="AM25" s="372" t="s">
        <v>177</v>
      </c>
      <c r="AN25" s="373"/>
      <c r="AO25" s="373"/>
      <c r="AP25" s="373"/>
      <c r="AQ25" s="373"/>
      <c r="AR25" s="374"/>
      <c r="AS25" s="372" t="s">
        <v>177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269142</v>
      </c>
      <c r="BO25" s="449"/>
      <c r="BP25" s="449"/>
      <c r="BQ25" s="449"/>
      <c r="BR25" s="449"/>
      <c r="BS25" s="449"/>
      <c r="BT25" s="449"/>
      <c r="BU25" s="450"/>
      <c r="BV25" s="448">
        <v>184137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5000</v>
      </c>
      <c r="R26" s="373"/>
      <c r="S26" s="373"/>
      <c r="T26" s="373"/>
      <c r="U26" s="373"/>
      <c r="V26" s="374"/>
      <c r="W26" s="462"/>
      <c r="X26" s="399"/>
      <c r="Y26" s="400"/>
      <c r="Z26" s="375" t="s">
        <v>180</v>
      </c>
      <c r="AA26" s="430"/>
      <c r="AB26" s="430"/>
      <c r="AC26" s="430"/>
      <c r="AD26" s="430"/>
      <c r="AE26" s="430"/>
      <c r="AF26" s="430"/>
      <c r="AG26" s="431"/>
      <c r="AH26" s="372">
        <v>4</v>
      </c>
      <c r="AI26" s="373"/>
      <c r="AJ26" s="373"/>
      <c r="AK26" s="373"/>
      <c r="AL26" s="374"/>
      <c r="AM26" s="372">
        <v>10432</v>
      </c>
      <c r="AN26" s="373"/>
      <c r="AO26" s="373"/>
      <c r="AP26" s="373"/>
      <c r="AQ26" s="373"/>
      <c r="AR26" s="374"/>
      <c r="AS26" s="372">
        <v>2608</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177</v>
      </c>
      <c r="BO26" s="420"/>
      <c r="BP26" s="420"/>
      <c r="BQ26" s="420"/>
      <c r="BR26" s="420"/>
      <c r="BS26" s="420"/>
      <c r="BT26" s="420"/>
      <c r="BU26" s="421"/>
      <c r="BV26" s="419" t="s">
        <v>138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2760</v>
      </c>
      <c r="R27" s="373"/>
      <c r="S27" s="373"/>
      <c r="T27" s="373"/>
      <c r="U27" s="373"/>
      <c r="V27" s="374"/>
      <c r="W27" s="462"/>
      <c r="X27" s="399"/>
      <c r="Y27" s="400"/>
      <c r="Z27" s="375" t="s">
        <v>183</v>
      </c>
      <c r="AA27" s="376"/>
      <c r="AB27" s="376"/>
      <c r="AC27" s="376"/>
      <c r="AD27" s="376"/>
      <c r="AE27" s="376"/>
      <c r="AF27" s="376"/>
      <c r="AG27" s="377"/>
      <c r="AH27" s="372">
        <v>1</v>
      </c>
      <c r="AI27" s="373"/>
      <c r="AJ27" s="373"/>
      <c r="AK27" s="373"/>
      <c r="AL27" s="374"/>
      <c r="AM27" s="372" t="s">
        <v>184</v>
      </c>
      <c r="AN27" s="373"/>
      <c r="AO27" s="373"/>
      <c r="AP27" s="373"/>
      <c r="AQ27" s="373"/>
      <c r="AR27" s="374"/>
      <c r="AS27" s="372" t="s">
        <v>184</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131455</v>
      </c>
      <c r="BO27" s="454"/>
      <c r="BP27" s="454"/>
      <c r="BQ27" s="454"/>
      <c r="BR27" s="454"/>
      <c r="BS27" s="454"/>
      <c r="BT27" s="454"/>
      <c r="BU27" s="455"/>
      <c r="BV27" s="453">
        <v>131424</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2120</v>
      </c>
      <c r="R28" s="373"/>
      <c r="S28" s="373"/>
      <c r="T28" s="373"/>
      <c r="U28" s="373"/>
      <c r="V28" s="374"/>
      <c r="W28" s="462"/>
      <c r="X28" s="399"/>
      <c r="Y28" s="400"/>
      <c r="Z28" s="375" t="s">
        <v>187</v>
      </c>
      <c r="AA28" s="376"/>
      <c r="AB28" s="376"/>
      <c r="AC28" s="376"/>
      <c r="AD28" s="376"/>
      <c r="AE28" s="376"/>
      <c r="AF28" s="376"/>
      <c r="AG28" s="377"/>
      <c r="AH28" s="372" t="s">
        <v>177</v>
      </c>
      <c r="AI28" s="373"/>
      <c r="AJ28" s="373"/>
      <c r="AK28" s="373"/>
      <c r="AL28" s="374"/>
      <c r="AM28" s="372" t="s">
        <v>130</v>
      </c>
      <c r="AN28" s="373"/>
      <c r="AO28" s="373"/>
      <c r="AP28" s="373"/>
      <c r="AQ28" s="373"/>
      <c r="AR28" s="374"/>
      <c r="AS28" s="372" t="s">
        <v>177</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1717583</v>
      </c>
      <c r="BO28" s="449"/>
      <c r="BP28" s="449"/>
      <c r="BQ28" s="449"/>
      <c r="BR28" s="449"/>
      <c r="BS28" s="449"/>
      <c r="BT28" s="449"/>
      <c r="BU28" s="450"/>
      <c r="BV28" s="448">
        <v>1568481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9</v>
      </c>
      <c r="M29" s="373"/>
      <c r="N29" s="373"/>
      <c r="O29" s="373"/>
      <c r="P29" s="374"/>
      <c r="Q29" s="372">
        <v>1930</v>
      </c>
      <c r="R29" s="373"/>
      <c r="S29" s="373"/>
      <c r="T29" s="373"/>
      <c r="U29" s="373"/>
      <c r="V29" s="374"/>
      <c r="W29" s="463"/>
      <c r="X29" s="464"/>
      <c r="Y29" s="465"/>
      <c r="Z29" s="375" t="s">
        <v>190</v>
      </c>
      <c r="AA29" s="376"/>
      <c r="AB29" s="376"/>
      <c r="AC29" s="376"/>
      <c r="AD29" s="376"/>
      <c r="AE29" s="376"/>
      <c r="AF29" s="376"/>
      <c r="AG29" s="377"/>
      <c r="AH29" s="372">
        <v>79</v>
      </c>
      <c r="AI29" s="373"/>
      <c r="AJ29" s="373"/>
      <c r="AK29" s="373"/>
      <c r="AL29" s="374"/>
      <c r="AM29" s="372">
        <v>224296</v>
      </c>
      <c r="AN29" s="373"/>
      <c r="AO29" s="373"/>
      <c r="AP29" s="373"/>
      <c r="AQ29" s="373"/>
      <c r="AR29" s="374"/>
      <c r="AS29" s="372">
        <v>2839</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402869</v>
      </c>
      <c r="BO29" s="420"/>
      <c r="BP29" s="420"/>
      <c r="BQ29" s="420"/>
      <c r="BR29" s="420"/>
      <c r="BS29" s="420"/>
      <c r="BT29" s="420"/>
      <c r="BU29" s="421"/>
      <c r="BV29" s="419">
        <v>397862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94.2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1576090</v>
      </c>
      <c r="BO30" s="454"/>
      <c r="BP30" s="454"/>
      <c r="BQ30" s="454"/>
      <c r="BR30" s="454"/>
      <c r="BS30" s="454"/>
      <c r="BT30" s="454"/>
      <c r="BU30" s="455"/>
      <c r="BV30" s="453">
        <v>1437534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202</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201</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わたらい老人福祉施設組合（一般会計）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度会土地開発公社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住宅新築資金等貸付事業特別会計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わたらい老人福祉施設組合（特別養護老人ホーム高砂寮特別会計）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わたらい老人福祉施設組合（指定通所事業所高砂寮特別会計）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介護サービス事業特別会計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わたらい老人福祉施設組合（特別養護老人ホーム真砂寮特別会計）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わたらい老人福祉施設組合（特別養護老人ホーム緑清苑特別会計）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三重県市町総合事務組合（一般会計）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三重県市町総合事務組合（共同研修特別会計）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三重県市町総合事務組合（デジタル地図特別会計）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三重県市町総合事務組合（物品特別会計）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三重県市町総合事務組合（退職手当特別会計）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WTyO2Hb+5ZGwixpt2IboEb4sPmJvYEtUU341A/iuEVf7EAFJ37ukoyEllybQfxe7rlcAfjEXU+FhzQohjCttGg==" saltValue="iga5W8T9qMq5f08yw1hVx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1" t="s">
        <v>571</v>
      </c>
      <c r="D34" s="1151"/>
      <c r="E34" s="1152"/>
      <c r="F34" s="32">
        <v>3.48</v>
      </c>
      <c r="G34" s="33">
        <v>4.93</v>
      </c>
      <c r="H34" s="33">
        <v>5.66</v>
      </c>
      <c r="I34" s="33">
        <v>5.42</v>
      </c>
      <c r="J34" s="34">
        <v>5.18</v>
      </c>
      <c r="K34" s="22"/>
      <c r="L34" s="22"/>
      <c r="M34" s="22"/>
      <c r="N34" s="22"/>
      <c r="O34" s="22"/>
      <c r="P34" s="22"/>
    </row>
    <row r="35" spans="1:16" ht="39" customHeight="1" x14ac:dyDescent="0.15">
      <c r="A35" s="22"/>
      <c r="B35" s="35"/>
      <c r="C35" s="1145" t="s">
        <v>572</v>
      </c>
      <c r="D35" s="1146"/>
      <c r="E35" s="1147"/>
      <c r="F35" s="36">
        <v>2.2799999999999998</v>
      </c>
      <c r="G35" s="37">
        <v>2.31</v>
      </c>
      <c r="H35" s="37">
        <v>2.99</v>
      </c>
      <c r="I35" s="37">
        <v>3.55</v>
      </c>
      <c r="J35" s="38">
        <v>4.22</v>
      </c>
      <c r="K35" s="22"/>
      <c r="L35" s="22"/>
      <c r="M35" s="22"/>
      <c r="N35" s="22"/>
      <c r="O35" s="22"/>
      <c r="P35" s="22"/>
    </row>
    <row r="36" spans="1:16" ht="39" customHeight="1" x14ac:dyDescent="0.15">
      <c r="A36" s="22"/>
      <c r="B36" s="35"/>
      <c r="C36" s="1145" t="s">
        <v>573</v>
      </c>
      <c r="D36" s="1146"/>
      <c r="E36" s="1147"/>
      <c r="F36" s="36">
        <v>2.48</v>
      </c>
      <c r="G36" s="37">
        <v>2.2999999999999998</v>
      </c>
      <c r="H36" s="37">
        <v>3.07</v>
      </c>
      <c r="I36" s="37">
        <v>3.94</v>
      </c>
      <c r="J36" s="38">
        <v>3.24</v>
      </c>
      <c r="K36" s="22"/>
      <c r="L36" s="22"/>
      <c r="M36" s="22"/>
      <c r="N36" s="22"/>
      <c r="O36" s="22"/>
      <c r="P36" s="22"/>
    </row>
    <row r="37" spans="1:16" ht="39" customHeight="1" x14ac:dyDescent="0.15">
      <c r="A37" s="22"/>
      <c r="B37" s="35"/>
      <c r="C37" s="1145" t="s">
        <v>574</v>
      </c>
      <c r="D37" s="1146"/>
      <c r="E37" s="1147"/>
      <c r="F37" s="36">
        <v>1.3</v>
      </c>
      <c r="G37" s="37">
        <v>2.1</v>
      </c>
      <c r="H37" s="37">
        <v>0.3</v>
      </c>
      <c r="I37" s="37">
        <v>0.5</v>
      </c>
      <c r="J37" s="38">
        <v>1.01</v>
      </c>
      <c r="K37" s="22"/>
      <c r="L37" s="22"/>
      <c r="M37" s="22"/>
      <c r="N37" s="22"/>
      <c r="O37" s="22"/>
      <c r="P37" s="22"/>
    </row>
    <row r="38" spans="1:16" ht="39" customHeight="1" x14ac:dyDescent="0.15">
      <c r="A38" s="22"/>
      <c r="B38" s="35"/>
      <c r="C38" s="1145" t="s">
        <v>575</v>
      </c>
      <c r="D38" s="1146"/>
      <c r="E38" s="1147"/>
      <c r="F38" s="36">
        <v>0.18</v>
      </c>
      <c r="G38" s="37">
        <v>0.2</v>
      </c>
      <c r="H38" s="37">
        <v>0.21</v>
      </c>
      <c r="I38" s="37">
        <v>0.2</v>
      </c>
      <c r="J38" s="38">
        <v>0.22</v>
      </c>
      <c r="K38" s="22"/>
      <c r="L38" s="22"/>
      <c r="M38" s="22"/>
      <c r="N38" s="22"/>
      <c r="O38" s="22"/>
      <c r="P38" s="22"/>
    </row>
    <row r="39" spans="1:16" ht="39" customHeight="1" x14ac:dyDescent="0.15">
      <c r="A39" s="22"/>
      <c r="B39" s="35"/>
      <c r="C39" s="1145" t="s">
        <v>576</v>
      </c>
      <c r="D39" s="1146"/>
      <c r="E39" s="1147"/>
      <c r="F39" s="36">
        <v>0.05</v>
      </c>
      <c r="G39" s="37">
        <v>0.01</v>
      </c>
      <c r="H39" s="37">
        <v>0.05</v>
      </c>
      <c r="I39" s="37">
        <v>0</v>
      </c>
      <c r="J39" s="38">
        <v>0</v>
      </c>
      <c r="K39" s="22"/>
      <c r="L39" s="22"/>
      <c r="M39" s="22"/>
      <c r="N39" s="22"/>
      <c r="O39" s="22"/>
      <c r="P39" s="22"/>
    </row>
    <row r="40" spans="1:16" ht="39" customHeight="1" x14ac:dyDescent="0.15">
      <c r="A40" s="22"/>
      <c r="B40" s="35"/>
      <c r="C40" s="1145" t="s">
        <v>577</v>
      </c>
      <c r="D40" s="1146"/>
      <c r="E40" s="1147"/>
      <c r="F40" s="36">
        <v>0.01</v>
      </c>
      <c r="G40" s="37">
        <v>0.01</v>
      </c>
      <c r="H40" s="37">
        <v>0.03</v>
      </c>
      <c r="I40" s="37">
        <v>0.02</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578</v>
      </c>
      <c r="D42" s="1146"/>
      <c r="E42" s="1147"/>
      <c r="F42" s="36" t="s">
        <v>523</v>
      </c>
      <c r="G42" s="37" t="s">
        <v>523</v>
      </c>
      <c r="H42" s="37" t="s">
        <v>523</v>
      </c>
      <c r="I42" s="37" t="s">
        <v>523</v>
      </c>
      <c r="J42" s="38" t="s">
        <v>523</v>
      </c>
      <c r="K42" s="22"/>
      <c r="L42" s="22"/>
      <c r="M42" s="22"/>
      <c r="N42" s="22"/>
      <c r="O42" s="22"/>
      <c r="P42" s="22"/>
    </row>
    <row r="43" spans="1:16" ht="39" customHeight="1" thickBot="1" x14ac:dyDescent="0.2">
      <c r="A43" s="22"/>
      <c r="B43" s="40"/>
      <c r="C43" s="1148" t="s">
        <v>579</v>
      </c>
      <c r="D43" s="1149"/>
      <c r="E43" s="1150"/>
      <c r="F43" s="41">
        <v>0.03</v>
      </c>
      <c r="G43" s="42">
        <v>0.02</v>
      </c>
      <c r="H43" s="42">
        <v>0.04</v>
      </c>
      <c r="I43" s="42">
        <v>0.02</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bTOrvRk2WyW20rwGLidF5aT8xsaqV3PZOAAyThgOiR4D/ZWfDpFRW9cXq2Rzf3xUA/fecEIFKsvaNihSwYmjg==" saltValue="lZW0HtfUHc7osZIBs1tJ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I55" zoomScaleSheetLayoutView="55" workbookViewId="0">
      <selection activeCell="R64" sqref="R6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314</v>
      </c>
      <c r="L45" s="60">
        <v>317</v>
      </c>
      <c r="M45" s="60">
        <v>318</v>
      </c>
      <c r="N45" s="60">
        <v>319</v>
      </c>
      <c r="O45" s="61">
        <v>318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523</v>
      </c>
      <c r="L46" s="64" t="s">
        <v>523</v>
      </c>
      <c r="M46" s="64" t="s">
        <v>523</v>
      </c>
      <c r="N46" s="64" t="s">
        <v>523</v>
      </c>
      <c r="O46" s="65" t="s">
        <v>523</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523</v>
      </c>
      <c r="L47" s="64">
        <v>21</v>
      </c>
      <c r="M47" s="64" t="s">
        <v>523</v>
      </c>
      <c r="N47" s="64" t="s">
        <v>523</v>
      </c>
      <c r="O47" s="65" t="s">
        <v>523</v>
      </c>
      <c r="P47" s="48"/>
      <c r="Q47" s="48"/>
      <c r="R47" s="48"/>
      <c r="S47" s="48"/>
      <c r="T47" s="48"/>
      <c r="U47" s="48"/>
    </row>
    <row r="48" spans="1:21" ht="30.75" customHeight="1" x14ac:dyDescent="0.15">
      <c r="A48" s="48"/>
      <c r="B48" s="1178"/>
      <c r="C48" s="1179"/>
      <c r="D48" s="62"/>
      <c r="E48" s="1155" t="s">
        <v>15</v>
      </c>
      <c r="F48" s="1155"/>
      <c r="G48" s="1155"/>
      <c r="H48" s="1155"/>
      <c r="I48" s="1155"/>
      <c r="J48" s="1156"/>
      <c r="K48" s="63">
        <v>18</v>
      </c>
      <c r="L48" s="64">
        <v>19</v>
      </c>
      <c r="M48" s="64">
        <v>29</v>
      </c>
      <c r="N48" s="64">
        <v>41</v>
      </c>
      <c r="O48" s="65">
        <v>69</v>
      </c>
      <c r="P48" s="48"/>
      <c r="Q48" s="48"/>
      <c r="R48" s="48"/>
      <c r="S48" s="48"/>
      <c r="T48" s="48"/>
      <c r="U48" s="48"/>
    </row>
    <row r="49" spans="1:21" ht="30.75" customHeight="1" x14ac:dyDescent="0.15">
      <c r="A49" s="48"/>
      <c r="B49" s="1178"/>
      <c r="C49" s="1179"/>
      <c r="D49" s="62"/>
      <c r="E49" s="1155" t="s">
        <v>16</v>
      </c>
      <c r="F49" s="1155"/>
      <c r="G49" s="1155"/>
      <c r="H49" s="1155"/>
      <c r="I49" s="1155"/>
      <c r="J49" s="1156"/>
      <c r="K49" s="63">
        <v>25</v>
      </c>
      <c r="L49" s="64" t="s">
        <v>523</v>
      </c>
      <c r="M49" s="64">
        <v>12</v>
      </c>
      <c r="N49" s="64">
        <v>11</v>
      </c>
      <c r="O49" s="65">
        <v>11</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523</v>
      </c>
      <c r="L50" s="64" t="s">
        <v>523</v>
      </c>
      <c r="M50" s="64" t="s">
        <v>523</v>
      </c>
      <c r="N50" s="64" t="s">
        <v>523</v>
      </c>
      <c r="O50" s="65" t="s">
        <v>523</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523</v>
      </c>
      <c r="L51" s="64" t="s">
        <v>523</v>
      </c>
      <c r="M51" s="64" t="s">
        <v>523</v>
      </c>
      <c r="N51" s="64" t="s">
        <v>523</v>
      </c>
      <c r="O51" s="65" t="s">
        <v>523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259</v>
      </c>
      <c r="L52" s="64">
        <v>268</v>
      </c>
      <c r="M52" s="64">
        <v>269</v>
      </c>
      <c r="N52" s="64">
        <v>264</v>
      </c>
      <c r="O52" s="65">
        <v>253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98</v>
      </c>
      <c r="L53" s="69">
        <v>89</v>
      </c>
      <c r="M53" s="69">
        <v>90</v>
      </c>
      <c r="N53" s="69">
        <v>107</v>
      </c>
      <c r="O53" s="70">
        <v>145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608</v>
      </c>
      <c r="L58" s="84" t="s">
        <v>608</v>
      </c>
      <c r="M58" s="84" t="s">
        <v>608</v>
      </c>
      <c r="N58" s="84" t="s">
        <v>608</v>
      </c>
      <c r="O58" s="85" t="s">
        <v>608</v>
      </c>
    </row>
    <row r="59" spans="1:21" ht="31.5" customHeight="1" x14ac:dyDescent="0.15">
      <c r="B59" s="1163"/>
      <c r="C59" s="1164"/>
      <c r="D59" s="1170" t="s">
        <v>28</v>
      </c>
      <c r="E59" s="1171"/>
      <c r="F59" s="1171"/>
      <c r="G59" s="1171"/>
      <c r="H59" s="1171"/>
      <c r="I59" s="1171"/>
      <c r="J59" s="1172"/>
      <c r="K59" s="86" t="s">
        <v>608</v>
      </c>
      <c r="L59" s="87" t="s">
        <v>608</v>
      </c>
      <c r="M59" s="87" t="s">
        <v>608</v>
      </c>
      <c r="N59" s="87" t="s">
        <v>608</v>
      </c>
      <c r="O59" s="88" t="s">
        <v>608</v>
      </c>
    </row>
    <row r="60" spans="1:21" ht="31.5" customHeight="1" thickBot="1" x14ac:dyDescent="0.2">
      <c r="B60" s="1165"/>
      <c r="C60" s="1166"/>
      <c r="D60" s="1173" t="s">
        <v>29</v>
      </c>
      <c r="E60" s="1174"/>
      <c r="F60" s="1174"/>
      <c r="G60" s="1174"/>
      <c r="H60" s="1174"/>
      <c r="I60" s="1174"/>
      <c r="J60" s="1175"/>
      <c r="K60" s="89" t="s">
        <v>608</v>
      </c>
      <c r="L60" s="90" t="s">
        <v>608</v>
      </c>
      <c r="M60" s="90" t="s">
        <v>608</v>
      </c>
      <c r="N60" s="90" t="s">
        <v>608</v>
      </c>
      <c r="O60" s="91" t="s">
        <v>608</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bzVOChI9S3D9RpvHCJyDINrfWoqD/EvtxcqWyem9RFnyNLTWaXsDE1eogFQepracwsWSb1F3JYRLBkkNqVOeg==" saltValue="tpYHpFa3sEVYQO+Nw4UUs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37" zoomScaleSheetLayoutView="100" workbookViewId="0">
      <selection activeCell="S46" sqref="S46"/>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96" t="s">
        <v>32</v>
      </c>
      <c r="C41" s="1197"/>
      <c r="D41" s="105"/>
      <c r="E41" s="1198" t="s">
        <v>33</v>
      </c>
      <c r="F41" s="1198"/>
      <c r="G41" s="1198"/>
      <c r="H41" s="1199"/>
      <c r="I41" s="355">
        <v>2999</v>
      </c>
      <c r="J41" s="356">
        <v>2922</v>
      </c>
      <c r="K41" s="356">
        <v>2830</v>
      </c>
      <c r="L41" s="356">
        <v>3016</v>
      </c>
      <c r="M41" s="357">
        <v>2842</v>
      </c>
    </row>
    <row r="42" spans="2:13" ht="27.75" customHeight="1" x14ac:dyDescent="0.15">
      <c r="B42" s="1186"/>
      <c r="C42" s="1187"/>
      <c r="D42" s="106"/>
      <c r="E42" s="1190" t="s">
        <v>34</v>
      </c>
      <c r="F42" s="1190"/>
      <c r="G42" s="1190"/>
      <c r="H42" s="1191"/>
      <c r="I42" s="358" t="s">
        <v>523</v>
      </c>
      <c r="J42" s="359" t="s">
        <v>523</v>
      </c>
      <c r="K42" s="359" t="s">
        <v>523</v>
      </c>
      <c r="L42" s="359" t="s">
        <v>523</v>
      </c>
      <c r="M42" s="360" t="s">
        <v>523</v>
      </c>
    </row>
    <row r="43" spans="2:13" ht="27.75" customHeight="1" x14ac:dyDescent="0.15">
      <c r="B43" s="1186"/>
      <c r="C43" s="1187"/>
      <c r="D43" s="106"/>
      <c r="E43" s="1190" t="s">
        <v>35</v>
      </c>
      <c r="F43" s="1190"/>
      <c r="G43" s="1190"/>
      <c r="H43" s="1191"/>
      <c r="I43" s="358">
        <v>639</v>
      </c>
      <c r="J43" s="359">
        <v>631</v>
      </c>
      <c r="K43" s="359">
        <v>686</v>
      </c>
      <c r="L43" s="359">
        <v>704</v>
      </c>
      <c r="M43" s="360">
        <v>754</v>
      </c>
    </row>
    <row r="44" spans="2:13" ht="27.75" customHeight="1" x14ac:dyDescent="0.15">
      <c r="B44" s="1186"/>
      <c r="C44" s="1187"/>
      <c r="D44" s="106"/>
      <c r="E44" s="1190" t="s">
        <v>36</v>
      </c>
      <c r="F44" s="1190"/>
      <c r="G44" s="1190"/>
      <c r="H44" s="1191"/>
      <c r="I44" s="358">
        <v>95</v>
      </c>
      <c r="J44" s="359">
        <v>79</v>
      </c>
      <c r="K44" s="359">
        <v>68</v>
      </c>
      <c r="L44" s="359">
        <v>58</v>
      </c>
      <c r="M44" s="360">
        <v>46</v>
      </c>
    </row>
    <row r="45" spans="2:13" ht="27.75" customHeight="1" x14ac:dyDescent="0.15">
      <c r="B45" s="1186"/>
      <c r="C45" s="1187"/>
      <c r="D45" s="106"/>
      <c r="E45" s="1190" t="s">
        <v>37</v>
      </c>
      <c r="F45" s="1190"/>
      <c r="G45" s="1190"/>
      <c r="H45" s="1191"/>
      <c r="I45" s="358">
        <v>585</v>
      </c>
      <c r="J45" s="359">
        <v>563</v>
      </c>
      <c r="K45" s="359">
        <v>531</v>
      </c>
      <c r="L45" s="359">
        <v>518</v>
      </c>
      <c r="M45" s="360">
        <v>476</v>
      </c>
    </row>
    <row r="46" spans="2:13" ht="27.75" customHeight="1" x14ac:dyDescent="0.15">
      <c r="B46" s="1186"/>
      <c r="C46" s="1187"/>
      <c r="D46" s="107"/>
      <c r="E46" s="1190" t="s">
        <v>38</v>
      </c>
      <c r="F46" s="1190"/>
      <c r="G46" s="1190"/>
      <c r="H46" s="1191"/>
      <c r="I46" s="358" t="s">
        <v>523</v>
      </c>
      <c r="J46" s="359" t="s">
        <v>523</v>
      </c>
      <c r="K46" s="359" t="s">
        <v>523</v>
      </c>
      <c r="L46" s="359" t="s">
        <v>523</v>
      </c>
      <c r="M46" s="360" t="s">
        <v>523</v>
      </c>
    </row>
    <row r="47" spans="2:13" ht="27.75" customHeight="1" x14ac:dyDescent="0.15">
      <c r="B47" s="1186"/>
      <c r="C47" s="1187"/>
      <c r="D47" s="108"/>
      <c r="E47" s="1200" t="s">
        <v>39</v>
      </c>
      <c r="F47" s="1201"/>
      <c r="G47" s="1201"/>
      <c r="H47" s="1202"/>
      <c r="I47" s="358" t="s">
        <v>523</v>
      </c>
      <c r="J47" s="359" t="s">
        <v>523</v>
      </c>
      <c r="K47" s="359" t="s">
        <v>523</v>
      </c>
      <c r="L47" s="359" t="s">
        <v>523</v>
      </c>
      <c r="M47" s="360" t="s">
        <v>523</v>
      </c>
    </row>
    <row r="48" spans="2:13" ht="27.75" customHeight="1" x14ac:dyDescent="0.15">
      <c r="B48" s="1186"/>
      <c r="C48" s="1187"/>
      <c r="D48" s="106"/>
      <c r="E48" s="1190" t="s">
        <v>40</v>
      </c>
      <c r="F48" s="1190"/>
      <c r="G48" s="1190"/>
      <c r="H48" s="1191"/>
      <c r="I48" s="358" t="s">
        <v>523</v>
      </c>
      <c r="J48" s="359" t="s">
        <v>523</v>
      </c>
      <c r="K48" s="359" t="s">
        <v>523</v>
      </c>
      <c r="L48" s="359" t="s">
        <v>523</v>
      </c>
      <c r="M48" s="360" t="s">
        <v>523</v>
      </c>
    </row>
    <row r="49" spans="2:13" ht="27.75" customHeight="1" x14ac:dyDescent="0.15">
      <c r="B49" s="1188"/>
      <c r="C49" s="1189"/>
      <c r="D49" s="106"/>
      <c r="E49" s="1190" t="s">
        <v>41</v>
      </c>
      <c r="F49" s="1190"/>
      <c r="G49" s="1190"/>
      <c r="H49" s="1191"/>
      <c r="I49" s="358" t="s">
        <v>523</v>
      </c>
      <c r="J49" s="359" t="s">
        <v>523</v>
      </c>
      <c r="K49" s="359" t="s">
        <v>523</v>
      </c>
      <c r="L49" s="359" t="s">
        <v>523</v>
      </c>
      <c r="M49" s="360" t="s">
        <v>523</v>
      </c>
    </row>
    <row r="50" spans="2:13" ht="27.75" customHeight="1" x14ac:dyDescent="0.15">
      <c r="B50" s="1184" t="s">
        <v>42</v>
      </c>
      <c r="C50" s="1185"/>
      <c r="D50" s="109"/>
      <c r="E50" s="1190" t="s">
        <v>43</v>
      </c>
      <c r="F50" s="1190"/>
      <c r="G50" s="1190"/>
      <c r="H50" s="1191"/>
      <c r="I50" s="358">
        <v>3089</v>
      </c>
      <c r="J50" s="359">
        <v>3141</v>
      </c>
      <c r="K50" s="359">
        <v>3334</v>
      </c>
      <c r="L50" s="359">
        <v>3749</v>
      </c>
      <c r="M50" s="360">
        <v>4042</v>
      </c>
    </row>
    <row r="51" spans="2:13" ht="27.75" customHeight="1" x14ac:dyDescent="0.15">
      <c r="B51" s="1186"/>
      <c r="C51" s="1187"/>
      <c r="D51" s="106"/>
      <c r="E51" s="1190" t="s">
        <v>44</v>
      </c>
      <c r="F51" s="1190"/>
      <c r="G51" s="1190"/>
      <c r="H51" s="1191"/>
      <c r="I51" s="358" t="s">
        <v>523</v>
      </c>
      <c r="J51" s="359" t="s">
        <v>523</v>
      </c>
      <c r="K51" s="359" t="s">
        <v>523</v>
      </c>
      <c r="L51" s="359" t="s">
        <v>523</v>
      </c>
      <c r="M51" s="360" t="s">
        <v>523</v>
      </c>
    </row>
    <row r="52" spans="2:13" ht="27.75" customHeight="1" x14ac:dyDescent="0.15">
      <c r="B52" s="1188"/>
      <c r="C52" s="1189"/>
      <c r="D52" s="106"/>
      <c r="E52" s="1190" t="s">
        <v>45</v>
      </c>
      <c r="F52" s="1190"/>
      <c r="G52" s="1190"/>
      <c r="H52" s="1191"/>
      <c r="I52" s="358">
        <v>2493</v>
      </c>
      <c r="J52" s="359">
        <v>2338</v>
      </c>
      <c r="K52" s="359">
        <v>2348</v>
      </c>
      <c r="L52" s="359">
        <v>2248</v>
      </c>
      <c r="M52" s="360">
        <v>2117</v>
      </c>
    </row>
    <row r="53" spans="2:13" ht="27.75" customHeight="1" thickBot="1" x14ac:dyDescent="0.2">
      <c r="B53" s="1192" t="s">
        <v>46</v>
      </c>
      <c r="C53" s="1193"/>
      <c r="D53" s="110"/>
      <c r="E53" s="1194" t="s">
        <v>47</v>
      </c>
      <c r="F53" s="1194"/>
      <c r="G53" s="1194"/>
      <c r="H53" s="1195"/>
      <c r="I53" s="361">
        <v>-1264</v>
      </c>
      <c r="J53" s="362">
        <v>-1284</v>
      </c>
      <c r="K53" s="362">
        <v>-1566</v>
      </c>
      <c r="L53" s="362">
        <v>-1700</v>
      </c>
      <c r="M53" s="363">
        <v>-2039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rN3eY0IU6aquta7yBeaLjmyuqjWMAfTnGIVU4HC3ye+szpW4MHfUZSFoIPgIsmHQJ/u5FqFNoZHCmJ+sRTIO5g==" saltValue="7pA5/9WBjjvrKhEhbJuw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55" zoomScale="70" zoomScaleNormal="70" zoomScaleSheetLayoutView="100" workbookViewId="0">
      <selection activeCell="O57" sqref="O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1" t="s">
        <v>50</v>
      </c>
      <c r="D55" s="1211"/>
      <c r="E55" s="1212"/>
      <c r="F55" s="122">
        <v>1329</v>
      </c>
      <c r="G55" s="122">
        <v>1568</v>
      </c>
      <c r="H55" s="123">
        <v>1718</v>
      </c>
    </row>
    <row r="56" spans="2:8" ht="52.5" customHeight="1" x14ac:dyDescent="0.15">
      <c r="B56" s="124"/>
      <c r="C56" s="1213" t="s">
        <v>51</v>
      </c>
      <c r="D56" s="1213"/>
      <c r="E56" s="1214"/>
      <c r="F56" s="125">
        <v>393</v>
      </c>
      <c r="G56" s="125">
        <v>398</v>
      </c>
      <c r="H56" s="126">
        <v>403</v>
      </c>
    </row>
    <row r="57" spans="2:8" ht="53.25" customHeight="1" x14ac:dyDescent="0.15">
      <c r="B57" s="124"/>
      <c r="C57" s="1215" t="s">
        <v>52</v>
      </c>
      <c r="D57" s="1215"/>
      <c r="E57" s="1216"/>
      <c r="F57" s="127">
        <v>1267</v>
      </c>
      <c r="G57" s="127">
        <v>1438</v>
      </c>
      <c r="H57" s="128">
        <v>1576</v>
      </c>
    </row>
    <row r="58" spans="2:8" ht="45.75" customHeight="1" x14ac:dyDescent="0.15">
      <c r="B58" s="129"/>
      <c r="C58" s="1203" t="s">
        <v>609</v>
      </c>
      <c r="D58" s="1204"/>
      <c r="E58" s="1205"/>
      <c r="F58" s="130">
        <v>412</v>
      </c>
      <c r="G58" s="130">
        <v>525</v>
      </c>
      <c r="H58" s="131">
        <v>638</v>
      </c>
    </row>
    <row r="59" spans="2:8" ht="45.75" customHeight="1" x14ac:dyDescent="0.15">
      <c r="B59" s="129"/>
      <c r="C59" s="1203" t="s">
        <v>610</v>
      </c>
      <c r="D59" s="1204"/>
      <c r="E59" s="1205"/>
      <c r="F59" s="130">
        <v>496</v>
      </c>
      <c r="G59" s="130">
        <v>506</v>
      </c>
      <c r="H59" s="131">
        <v>516</v>
      </c>
    </row>
    <row r="60" spans="2:8" ht="45.75" customHeight="1" x14ac:dyDescent="0.15">
      <c r="B60" s="129"/>
      <c r="C60" s="1203" t="s">
        <v>611</v>
      </c>
      <c r="D60" s="1204"/>
      <c r="E60" s="1205"/>
      <c r="F60" s="130">
        <v>267</v>
      </c>
      <c r="G60" s="130">
        <v>267</v>
      </c>
      <c r="H60" s="131">
        <v>261</v>
      </c>
    </row>
    <row r="61" spans="2:8" ht="45.75" customHeight="1" x14ac:dyDescent="0.15">
      <c r="B61" s="129"/>
      <c r="C61" s="1203" t="s">
        <v>612</v>
      </c>
      <c r="D61" s="1204"/>
      <c r="E61" s="1205"/>
      <c r="F61" s="130" t="s">
        <v>608</v>
      </c>
      <c r="G61" s="130">
        <v>28</v>
      </c>
      <c r="H61" s="131">
        <v>63</v>
      </c>
    </row>
    <row r="62" spans="2:8" ht="45.75" customHeight="1" thickBot="1" x14ac:dyDescent="0.2">
      <c r="B62" s="132"/>
      <c r="C62" s="1206" t="s">
        <v>613</v>
      </c>
      <c r="D62" s="1207"/>
      <c r="E62" s="1208"/>
      <c r="F62" s="133">
        <v>35</v>
      </c>
      <c r="G62" s="133">
        <v>55</v>
      </c>
      <c r="H62" s="134">
        <v>46</v>
      </c>
    </row>
    <row r="63" spans="2:8" ht="52.5" customHeight="1" thickBot="1" x14ac:dyDescent="0.2">
      <c r="B63" s="135"/>
      <c r="C63" s="1209" t="s">
        <v>53</v>
      </c>
      <c r="D63" s="1209"/>
      <c r="E63" s="1210"/>
      <c r="F63" s="136">
        <v>2989</v>
      </c>
      <c r="G63" s="136">
        <v>3404</v>
      </c>
      <c r="H63" s="137">
        <v>3697</v>
      </c>
    </row>
    <row r="64" spans="2:8" x14ac:dyDescent="0.15"/>
  </sheetData>
  <sheetProtection algorithmName="SHA-512" hashValue="PVH7lbaLiycNDRk3NfxHk2/lkcfvQbGH6A3JRgcZ3jw3emujTzsaf0+UuuVFJX8PRoz32qlxkHH08LhpYCU01w==" saltValue="s6id2ylwloR/iMKG/nPP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562</v>
      </c>
      <c r="G2" s="151"/>
      <c r="H2" s="152"/>
    </row>
    <row r="3" spans="1:8" x14ac:dyDescent="0.15">
      <c r="A3" s="148" t="s">
        <v>555</v>
      </c>
      <c r="B3" s="153"/>
      <c r="C3" s="154"/>
      <c r="D3" s="155">
        <v>39155</v>
      </c>
      <c r="E3" s="156"/>
      <c r="F3" s="157">
        <v>114790</v>
      </c>
      <c r="G3" s="158"/>
      <c r="H3" s="159"/>
    </row>
    <row r="4" spans="1:8" x14ac:dyDescent="0.15">
      <c r="A4" s="160"/>
      <c r="B4" s="161"/>
      <c r="C4" s="162"/>
      <c r="D4" s="163">
        <v>32390</v>
      </c>
      <c r="E4" s="164"/>
      <c r="F4" s="165">
        <v>55601</v>
      </c>
      <c r="G4" s="166"/>
      <c r="H4" s="167"/>
    </row>
    <row r="5" spans="1:8" x14ac:dyDescent="0.15">
      <c r="A5" s="148" t="s">
        <v>557</v>
      </c>
      <c r="B5" s="153"/>
      <c r="C5" s="154"/>
      <c r="D5" s="155">
        <v>54594</v>
      </c>
      <c r="E5" s="156"/>
      <c r="F5" s="157">
        <v>126262</v>
      </c>
      <c r="G5" s="158"/>
      <c r="H5" s="159"/>
    </row>
    <row r="6" spans="1:8" x14ac:dyDescent="0.15">
      <c r="A6" s="160"/>
      <c r="B6" s="161"/>
      <c r="C6" s="162"/>
      <c r="D6" s="163">
        <v>34846</v>
      </c>
      <c r="E6" s="164"/>
      <c r="F6" s="165">
        <v>56769</v>
      </c>
      <c r="G6" s="166"/>
      <c r="H6" s="167"/>
    </row>
    <row r="7" spans="1:8" x14ac:dyDescent="0.15">
      <c r="A7" s="148" t="s">
        <v>558</v>
      </c>
      <c r="B7" s="153"/>
      <c r="C7" s="154"/>
      <c r="D7" s="155">
        <v>46001</v>
      </c>
      <c r="E7" s="156"/>
      <c r="F7" s="157">
        <v>126525</v>
      </c>
      <c r="G7" s="158"/>
      <c r="H7" s="159"/>
    </row>
    <row r="8" spans="1:8" x14ac:dyDescent="0.15">
      <c r="A8" s="160"/>
      <c r="B8" s="161"/>
      <c r="C8" s="162"/>
      <c r="D8" s="163">
        <v>21907</v>
      </c>
      <c r="E8" s="164"/>
      <c r="F8" s="165">
        <v>67052</v>
      </c>
      <c r="G8" s="166"/>
      <c r="H8" s="167"/>
    </row>
    <row r="9" spans="1:8" x14ac:dyDescent="0.15">
      <c r="A9" s="148" t="s">
        <v>559</v>
      </c>
      <c r="B9" s="153"/>
      <c r="C9" s="154"/>
      <c r="D9" s="155">
        <v>101264</v>
      </c>
      <c r="E9" s="156"/>
      <c r="F9" s="157">
        <v>122054</v>
      </c>
      <c r="G9" s="158"/>
      <c r="H9" s="159"/>
    </row>
    <row r="10" spans="1:8" x14ac:dyDescent="0.15">
      <c r="A10" s="160"/>
      <c r="B10" s="161"/>
      <c r="C10" s="162"/>
      <c r="D10" s="163">
        <v>61073</v>
      </c>
      <c r="E10" s="164"/>
      <c r="F10" s="165">
        <v>68298</v>
      </c>
      <c r="G10" s="166"/>
      <c r="H10" s="167"/>
    </row>
    <row r="11" spans="1:8" x14ac:dyDescent="0.15">
      <c r="A11" s="148" t="s">
        <v>560</v>
      </c>
      <c r="B11" s="153"/>
      <c r="C11" s="154"/>
      <c r="D11" s="155">
        <v>61485</v>
      </c>
      <c r="E11" s="156"/>
      <c r="F11" s="157">
        <v>111644</v>
      </c>
      <c r="G11" s="158"/>
      <c r="H11" s="159"/>
    </row>
    <row r="12" spans="1:8" x14ac:dyDescent="0.15">
      <c r="A12" s="160"/>
      <c r="B12" s="161"/>
      <c r="C12" s="168"/>
      <c r="D12" s="163">
        <v>26649</v>
      </c>
      <c r="E12" s="164"/>
      <c r="F12" s="165">
        <v>66606</v>
      </c>
      <c r="G12" s="166"/>
      <c r="H12" s="167"/>
    </row>
    <row r="13" spans="1:8" x14ac:dyDescent="0.15">
      <c r="A13" s="148"/>
      <c r="B13" s="153"/>
      <c r="C13" s="169"/>
      <c r="D13" s="170">
        <v>60500</v>
      </c>
      <c r="E13" s="171"/>
      <c r="F13" s="172">
        <v>120255</v>
      </c>
      <c r="G13" s="173"/>
      <c r="H13" s="159"/>
    </row>
    <row r="14" spans="1:8" x14ac:dyDescent="0.15">
      <c r="A14" s="160"/>
      <c r="B14" s="161"/>
      <c r="C14" s="162"/>
      <c r="D14" s="163">
        <v>35373</v>
      </c>
      <c r="E14" s="164"/>
      <c r="F14" s="165">
        <v>62865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3.54</v>
      </c>
      <c r="C19" s="174">
        <f>ROUND(VALUE(SUBSTITUTE(実質収支比率等に係る経年分析!G$48,"▲","-")),2)</f>
        <v>4.97</v>
      </c>
      <c r="D19" s="174">
        <f>ROUND(VALUE(SUBSTITUTE(実質収支比率等に係る経年分析!H$48,"▲","-")),2)</f>
        <v>5.75</v>
      </c>
      <c r="E19" s="174">
        <f>ROUND(VALUE(SUBSTITUTE(実質収支比率等に係る経年分析!I$48,"▲","-")),2)</f>
        <v>5.48</v>
      </c>
      <c r="F19" s="174">
        <f>ROUND(VALUE(SUBSTITUTE(実質収支比率等に係る経年分析!J$48,"▲","-")),2)</f>
        <v>5.18</v>
      </c>
    </row>
    <row r="20" spans="1:11" x14ac:dyDescent="0.15">
      <c r="A20" s="174" t="s">
        <v>57</v>
      </c>
      <c r="B20" s="174">
        <f>ROUND(VALUE(SUBSTITUTE(実質収支比率等に係る経年分析!F$47,"▲","-")),2)</f>
        <v>50.17</v>
      </c>
      <c r="C20" s="174">
        <f>ROUND(VALUE(SUBSTITUTE(実質収支比率等に係る経年分析!G$47,"▲","-")),2)</f>
        <v>49.36</v>
      </c>
      <c r="D20" s="174">
        <f>ROUND(VALUE(SUBSTITUTE(実質収支比率等に係る経年分析!H$47,"▲","-")),2)</f>
        <v>46.43</v>
      </c>
      <c r="E20" s="174">
        <f>ROUND(VALUE(SUBSTITUTE(実質収支比率等に係る経年分析!I$47,"▲","-")),2)</f>
        <v>50.09</v>
      </c>
      <c r="F20" s="174">
        <f>ROUND(VALUE(SUBSTITUTE(実質収支比率等に係る経年分析!J$47,"▲","-")),2)</f>
        <v>56.3</v>
      </c>
    </row>
    <row r="21" spans="1:11" x14ac:dyDescent="0.15">
      <c r="A21" s="174" t="s">
        <v>58</v>
      </c>
      <c r="B21" s="174">
        <f>IF(ISNUMBER(VALUE(SUBSTITUTE(実質収支比率等に係る経年分析!F$49,"▲","-"))),ROUND(VALUE(SUBSTITUTE(実質収支比率等に係る経年分析!F$49,"▲","-")),2),NA())</f>
        <v>-2.94</v>
      </c>
      <c r="C21" s="174">
        <f>IF(ISNUMBER(VALUE(SUBSTITUTE(実質収支比率等に係る経年分析!G$49,"▲","-"))),ROUND(VALUE(SUBSTITUTE(実質収支比率等に係る経年分析!G$49,"▲","-")),2),NA())</f>
        <v>0.55000000000000004</v>
      </c>
      <c r="D21" s="174">
        <f>IF(ISNUMBER(VALUE(SUBSTITUTE(実質収支比率等に係る経年分析!H$49,"▲","-"))),ROUND(VALUE(SUBSTITUTE(実質収支比率等に係る経年分析!H$49,"▲","-")),2),NA())</f>
        <v>2.02</v>
      </c>
      <c r="E21" s="174">
        <f>IF(ISNUMBER(VALUE(SUBSTITUTE(実質収支比率等に係る経年分析!I$49,"▲","-"))),ROUND(VALUE(SUBSTITUTE(実質収支比率等に係る経年分析!I$49,"▲","-")),2),NA())</f>
        <v>7.88</v>
      </c>
      <c r="F21" s="174">
        <f>IF(ISNUMBER(VALUE(SUBSTITUTE(実質収支比率等に係る経年分析!J$49,"▲","-"))),ROUND(VALUE(SUBSTITUTE(実質収支比率等に係る経年分析!J$49,"▲","-")),2),NA())</f>
        <v>4.4400000000000004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住宅新築資金等貸付事業特別会計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介護サービス事業特別会計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0.22</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1.01</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2.48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2.2999999999999998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3.07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3.94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3.24</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2.2799999999999998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2.31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2.99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3.55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4.22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3.48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4.93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5.66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5.42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5.18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259</v>
      </c>
      <c r="E42" s="176"/>
      <c r="F42" s="176"/>
      <c r="G42" s="176">
        <f>'実質公債費比率（分子）の構造'!L$52</f>
        <v>268</v>
      </c>
      <c r="H42" s="176"/>
      <c r="I42" s="176"/>
      <c r="J42" s="176">
        <f>'実質公債費比率（分子）の構造'!M$52</f>
        <v>269</v>
      </c>
      <c r="K42" s="176"/>
      <c r="L42" s="176"/>
      <c r="M42" s="176">
        <f>'実質公債費比率（分子）の構造'!N$52</f>
        <v>264</v>
      </c>
      <c r="N42" s="176"/>
      <c r="O42" s="176"/>
      <c r="P42" s="176">
        <f>'実質公債費比率（分子）の構造'!O$52</f>
        <v>253</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25</v>
      </c>
      <c r="C45" s="176"/>
      <c r="D45" s="176"/>
      <c r="E45" s="176" t="str">
        <f>'実質公債費比率（分子）の構造'!L$49</f>
        <v>-</v>
      </c>
      <c r="F45" s="176"/>
      <c r="G45" s="176"/>
      <c r="H45" s="176">
        <f>'実質公債費比率（分子）の構造'!M$49</f>
        <v>12</v>
      </c>
      <c r="I45" s="176"/>
      <c r="J45" s="176"/>
      <c r="K45" s="176">
        <f>'実質公債費比率（分子）の構造'!N$49</f>
        <v>11</v>
      </c>
      <c r="L45" s="176"/>
      <c r="M45" s="176"/>
      <c r="N45" s="176">
        <f>'実質公債費比率（分子）の構造'!O$49</f>
        <v>11</v>
      </c>
      <c r="O45" s="176"/>
      <c r="P45" s="176"/>
    </row>
    <row r="46" spans="1:16" x14ac:dyDescent="0.15">
      <c r="A46" s="176" t="s">
        <v>69</v>
      </c>
      <c r="B46" s="176">
        <f>'実質公債費比率（分子）の構造'!K$48</f>
        <v>18</v>
      </c>
      <c r="C46" s="176"/>
      <c r="D46" s="176"/>
      <c r="E46" s="176">
        <f>'実質公債費比率（分子）の構造'!L$48</f>
        <v>19</v>
      </c>
      <c r="F46" s="176"/>
      <c r="G46" s="176"/>
      <c r="H46" s="176">
        <f>'実質公債費比率（分子）の構造'!M$48</f>
        <v>29</v>
      </c>
      <c r="I46" s="176"/>
      <c r="J46" s="176"/>
      <c r="K46" s="176">
        <f>'実質公債費比率（分子）の構造'!N$48</f>
        <v>41</v>
      </c>
      <c r="L46" s="176"/>
      <c r="M46" s="176"/>
      <c r="N46" s="176">
        <f>'実質公債費比率（分子）の構造'!O$48</f>
        <v>69</v>
      </c>
      <c r="O46" s="176"/>
      <c r="P46" s="176"/>
    </row>
    <row r="47" spans="1:16" x14ac:dyDescent="0.15">
      <c r="A47" s="176" t="s">
        <v>70</v>
      </c>
      <c r="B47" s="176" t="str">
        <f>'実質公債費比率（分子）の構造'!K$47</f>
        <v>-</v>
      </c>
      <c r="C47" s="176"/>
      <c r="D47" s="176"/>
      <c r="E47" s="176">
        <f>'実質公債費比率（分子）の構造'!L$47</f>
        <v>21</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314</v>
      </c>
      <c r="C49" s="176"/>
      <c r="D49" s="176"/>
      <c r="E49" s="176">
        <f>'実質公債費比率（分子）の構造'!L$45</f>
        <v>317</v>
      </c>
      <c r="F49" s="176"/>
      <c r="G49" s="176"/>
      <c r="H49" s="176">
        <f>'実質公債費比率（分子）の構造'!M$45</f>
        <v>318</v>
      </c>
      <c r="I49" s="176"/>
      <c r="J49" s="176"/>
      <c r="K49" s="176">
        <f>'実質公債費比率（分子）の構造'!N$45</f>
        <v>319</v>
      </c>
      <c r="L49" s="176"/>
      <c r="M49" s="176"/>
      <c r="N49" s="176">
        <f>'実質公債費比率（分子）の構造'!O$45</f>
        <v>318</v>
      </c>
      <c r="O49" s="176"/>
      <c r="P49" s="176"/>
    </row>
    <row r="50" spans="1:16" x14ac:dyDescent="0.15">
      <c r="A50" s="176" t="s">
        <v>73</v>
      </c>
      <c r="B50" s="176" t="e">
        <f>NA()</f>
        <v>#N/A</v>
      </c>
      <c r="C50" s="176">
        <f>IF(ISNUMBER('実質公債費比率（分子）の構造'!K$53),'実質公債費比率（分子）の構造'!K$53,NA())</f>
        <v>98</v>
      </c>
      <c r="D50" s="176" t="e">
        <f>NA()</f>
        <v>#N/A</v>
      </c>
      <c r="E50" s="176" t="e">
        <f>NA()</f>
        <v>#N/A</v>
      </c>
      <c r="F50" s="176">
        <f>IF(ISNUMBER('実質公債費比率（分子）の構造'!L$53),'実質公債費比率（分子）の構造'!L$53,NA())</f>
        <v>89</v>
      </c>
      <c r="G50" s="176" t="e">
        <f>NA()</f>
        <v>#N/A</v>
      </c>
      <c r="H50" s="176" t="e">
        <f>NA()</f>
        <v>#N/A</v>
      </c>
      <c r="I50" s="176">
        <f>IF(ISNUMBER('実質公債費比率（分子）の構造'!M$53),'実質公債費比率（分子）の構造'!M$53,NA())</f>
        <v>90</v>
      </c>
      <c r="J50" s="176" t="e">
        <f>NA()</f>
        <v>#N/A</v>
      </c>
      <c r="K50" s="176" t="e">
        <f>NA()</f>
        <v>#N/A</v>
      </c>
      <c r="L50" s="176">
        <f>IF(ISNUMBER('実質公債費比率（分子）の構造'!N$53),'実質公債費比率（分子）の構造'!N$53,NA())</f>
        <v>107</v>
      </c>
      <c r="M50" s="176" t="e">
        <f>NA()</f>
        <v>#N/A</v>
      </c>
      <c r="N50" s="176" t="e">
        <f>NA()</f>
        <v>#N/A</v>
      </c>
      <c r="O50" s="176">
        <f>IF(ISNUMBER('実質公債費比率（分子）の構造'!O$53),'実質公債費比率（分子）の構造'!O$53,NA())</f>
        <v>145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2493</v>
      </c>
      <c r="E56" s="175"/>
      <c r="F56" s="175"/>
      <c r="G56" s="175">
        <f>'将来負担比率（分子）の構造'!J$52</f>
        <v>2338</v>
      </c>
      <c r="H56" s="175"/>
      <c r="I56" s="175"/>
      <c r="J56" s="175">
        <f>'将来負担比率（分子）の構造'!K$52</f>
        <v>2348</v>
      </c>
      <c r="K56" s="175"/>
      <c r="L56" s="175"/>
      <c r="M56" s="175">
        <f>'将来負担比率（分子）の構造'!L$52</f>
        <v>2248</v>
      </c>
      <c r="N56" s="175"/>
      <c r="O56" s="175"/>
      <c r="P56" s="175">
        <f>'将来負担比率（分子）の構造'!M$52</f>
        <v>2117</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3089</v>
      </c>
      <c r="E58" s="175"/>
      <c r="F58" s="175"/>
      <c r="G58" s="175">
        <f>'将来負担比率（分子）の構造'!J$50</f>
        <v>3141</v>
      </c>
      <c r="H58" s="175"/>
      <c r="I58" s="175"/>
      <c r="J58" s="175">
        <f>'将来負担比率（分子）の構造'!K$50</f>
        <v>3334</v>
      </c>
      <c r="K58" s="175"/>
      <c r="L58" s="175"/>
      <c r="M58" s="175">
        <f>'将来負担比率（分子）の構造'!L$50</f>
        <v>3749</v>
      </c>
      <c r="N58" s="175"/>
      <c r="O58" s="175"/>
      <c r="P58" s="175">
        <f>'将来負担比率（分子）の構造'!M$50</f>
        <v>4042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585</v>
      </c>
      <c r="C62" s="175"/>
      <c r="D62" s="175"/>
      <c r="E62" s="175">
        <f>'将来負担比率（分子）の構造'!J$45</f>
        <v>563</v>
      </c>
      <c r="F62" s="175"/>
      <c r="G62" s="175"/>
      <c r="H62" s="175">
        <f>'将来負担比率（分子）の構造'!K$45</f>
        <v>531</v>
      </c>
      <c r="I62" s="175"/>
      <c r="J62" s="175"/>
      <c r="K62" s="175">
        <f>'将来負担比率（分子）の構造'!L$45</f>
        <v>518</v>
      </c>
      <c r="L62" s="175"/>
      <c r="M62" s="175"/>
      <c r="N62" s="175">
        <f>'将来負担比率（分子）の構造'!M$45</f>
        <v>476</v>
      </c>
      <c r="O62" s="175"/>
      <c r="P62" s="175"/>
    </row>
    <row r="63" spans="1:16" x14ac:dyDescent="0.15">
      <c r="A63" s="175" t="s">
        <v>36</v>
      </c>
      <c r="B63" s="175">
        <f>'将来負担比率（分子）の構造'!I$44</f>
        <v>95</v>
      </c>
      <c r="C63" s="175"/>
      <c r="D63" s="175"/>
      <c r="E63" s="175">
        <f>'将来負担比率（分子）の構造'!J$44</f>
        <v>79</v>
      </c>
      <c r="F63" s="175"/>
      <c r="G63" s="175"/>
      <c r="H63" s="175">
        <f>'将来負担比率（分子）の構造'!K$44</f>
        <v>68</v>
      </c>
      <c r="I63" s="175"/>
      <c r="J63" s="175"/>
      <c r="K63" s="175">
        <f>'将来負担比率（分子）の構造'!L$44</f>
        <v>58</v>
      </c>
      <c r="L63" s="175"/>
      <c r="M63" s="175"/>
      <c r="N63" s="175">
        <f>'将来負担比率（分子）の構造'!M$44</f>
        <v>46</v>
      </c>
      <c r="O63" s="175"/>
      <c r="P63" s="175"/>
    </row>
    <row r="64" spans="1:16" x14ac:dyDescent="0.15">
      <c r="A64" s="175" t="s">
        <v>35</v>
      </c>
      <c r="B64" s="175">
        <f>'将来負担比率（分子）の構造'!I$43</f>
        <v>639</v>
      </c>
      <c r="C64" s="175"/>
      <c r="D64" s="175"/>
      <c r="E64" s="175">
        <f>'将来負担比率（分子）の構造'!J$43</f>
        <v>631</v>
      </c>
      <c r="F64" s="175"/>
      <c r="G64" s="175"/>
      <c r="H64" s="175">
        <f>'将来負担比率（分子）の構造'!K$43</f>
        <v>686</v>
      </c>
      <c r="I64" s="175"/>
      <c r="J64" s="175"/>
      <c r="K64" s="175">
        <f>'将来負担比率（分子）の構造'!L$43</f>
        <v>704</v>
      </c>
      <c r="L64" s="175"/>
      <c r="M64" s="175"/>
      <c r="N64" s="175">
        <f>'将来負担比率（分子）の構造'!M$43</f>
        <v>754</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2999</v>
      </c>
      <c r="C66" s="175"/>
      <c r="D66" s="175"/>
      <c r="E66" s="175">
        <f>'将来負担比率（分子）の構造'!J$41</f>
        <v>2922</v>
      </c>
      <c r="F66" s="175"/>
      <c r="G66" s="175"/>
      <c r="H66" s="175">
        <f>'将来負担比率（分子）の構造'!K$41</f>
        <v>2830</v>
      </c>
      <c r="I66" s="175"/>
      <c r="J66" s="175"/>
      <c r="K66" s="175">
        <f>'将来負担比率（分子）の構造'!L$41</f>
        <v>3016</v>
      </c>
      <c r="L66" s="175"/>
      <c r="M66" s="175"/>
      <c r="N66" s="175">
        <f>'将来負担比率（分子）の構造'!M$41</f>
        <v>2842</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1329</v>
      </c>
      <c r="C72" s="179">
        <f>基金残高に係る経年分析!G55</f>
        <v>1568</v>
      </c>
      <c r="D72" s="179">
        <f>基金残高に係る経年分析!H55</f>
        <v>1718</v>
      </c>
    </row>
    <row r="73" spans="1:16" x14ac:dyDescent="0.15">
      <c r="A73" s="178" t="s">
        <v>80</v>
      </c>
      <c r="B73" s="179">
        <f>基金残高に係る経年分析!F56</f>
        <v>393</v>
      </c>
      <c r="C73" s="179">
        <f>基金残高に係る経年分析!G56</f>
        <v>398</v>
      </c>
      <c r="D73" s="179">
        <f>基金残高に係る経年分析!H56</f>
        <v>403</v>
      </c>
    </row>
    <row r="74" spans="1:16" x14ac:dyDescent="0.15">
      <c r="A74" s="178" t="s">
        <v>81</v>
      </c>
      <c r="B74" s="179">
        <f>基金残高に係る経年分析!F57</f>
        <v>1267</v>
      </c>
      <c r="C74" s="179">
        <f>基金残高に係る経年分析!G57</f>
        <v>1438</v>
      </c>
      <c r="D74" s="179">
        <f>基金残高に係る経年分析!H57</f>
        <v>1576</v>
      </c>
    </row>
  </sheetData>
  <sheetProtection algorithmName="SHA-512" hashValue="FG68Ukj75UxRwKMnV86isQB/i2KetBYa7rJOovziLRbD1MIQWnZLEzUplxaY90Z4in2rD8TbtlTKd6rmA9h7pg==" saltValue="5YCKQA2EXF2/Ea6udcw9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231</v>
      </c>
      <c r="C5" s="677"/>
      <c r="D5" s="677"/>
      <c r="E5" s="677"/>
      <c r="F5" s="677"/>
      <c r="G5" s="677"/>
      <c r="H5" s="677"/>
      <c r="I5" s="677"/>
      <c r="J5" s="677"/>
      <c r="K5" s="677"/>
      <c r="L5" s="677"/>
      <c r="M5" s="677"/>
      <c r="N5" s="677"/>
      <c r="O5" s="677"/>
      <c r="P5" s="677"/>
      <c r="Q5" s="678"/>
      <c r="R5" s="673">
        <v>889373</v>
      </c>
      <c r="S5" s="674"/>
      <c r="T5" s="674"/>
      <c r="U5" s="674"/>
      <c r="V5" s="674"/>
      <c r="W5" s="674"/>
      <c r="X5" s="674"/>
      <c r="Y5" s="702"/>
      <c r="Z5" s="715">
        <v>19.3</v>
      </c>
      <c r="AA5" s="715"/>
      <c r="AB5" s="715"/>
      <c r="AC5" s="715"/>
      <c r="AD5" s="716">
        <v>889373</v>
      </c>
      <c r="AE5" s="716"/>
      <c r="AF5" s="716"/>
      <c r="AG5" s="716"/>
      <c r="AH5" s="716"/>
      <c r="AI5" s="716"/>
      <c r="AJ5" s="716"/>
      <c r="AK5" s="716"/>
      <c r="AL5" s="703">
        <v>29.2</v>
      </c>
      <c r="AM5" s="685"/>
      <c r="AN5" s="685"/>
      <c r="AO5" s="704"/>
      <c r="AP5" s="676" t="s">
        <v>232</v>
      </c>
      <c r="AQ5" s="677"/>
      <c r="AR5" s="677"/>
      <c r="AS5" s="677"/>
      <c r="AT5" s="677"/>
      <c r="AU5" s="677"/>
      <c r="AV5" s="677"/>
      <c r="AW5" s="677"/>
      <c r="AX5" s="677"/>
      <c r="AY5" s="677"/>
      <c r="AZ5" s="677"/>
      <c r="BA5" s="677"/>
      <c r="BB5" s="677"/>
      <c r="BC5" s="677"/>
      <c r="BD5" s="677"/>
      <c r="BE5" s="677"/>
      <c r="BF5" s="678"/>
      <c r="BG5" s="621">
        <v>889373</v>
      </c>
      <c r="BH5" s="622"/>
      <c r="BI5" s="622"/>
      <c r="BJ5" s="622"/>
      <c r="BK5" s="622"/>
      <c r="BL5" s="622"/>
      <c r="BM5" s="622"/>
      <c r="BN5" s="623"/>
      <c r="BO5" s="659">
        <v>100</v>
      </c>
      <c r="BP5" s="659"/>
      <c r="BQ5" s="659"/>
      <c r="BR5" s="659"/>
      <c r="BS5" s="660" t="s">
        <v>130</v>
      </c>
      <c r="BT5" s="660"/>
      <c r="BU5" s="660"/>
      <c r="BV5" s="660"/>
      <c r="BW5" s="660"/>
      <c r="BX5" s="660"/>
      <c r="BY5" s="660"/>
      <c r="BZ5" s="660"/>
      <c r="CA5" s="660"/>
      <c r="CB5" s="695"/>
      <c r="CD5" s="679" t="s">
        <v>227</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225</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15">
      <c r="B6" s="618" t="s">
        <v>236</v>
      </c>
      <c r="C6" s="619"/>
      <c r="D6" s="619"/>
      <c r="E6" s="619"/>
      <c r="F6" s="619"/>
      <c r="G6" s="619"/>
      <c r="H6" s="619"/>
      <c r="I6" s="619"/>
      <c r="J6" s="619"/>
      <c r="K6" s="619"/>
      <c r="L6" s="619"/>
      <c r="M6" s="619"/>
      <c r="N6" s="619"/>
      <c r="O6" s="619"/>
      <c r="P6" s="619"/>
      <c r="Q6" s="620"/>
      <c r="R6" s="621">
        <v>70301</v>
      </c>
      <c r="S6" s="622"/>
      <c r="T6" s="622"/>
      <c r="U6" s="622"/>
      <c r="V6" s="622"/>
      <c r="W6" s="622"/>
      <c r="X6" s="622"/>
      <c r="Y6" s="623"/>
      <c r="Z6" s="659">
        <v>1.5</v>
      </c>
      <c r="AA6" s="659"/>
      <c r="AB6" s="659"/>
      <c r="AC6" s="659"/>
      <c r="AD6" s="660">
        <v>70301</v>
      </c>
      <c r="AE6" s="660"/>
      <c r="AF6" s="660"/>
      <c r="AG6" s="660"/>
      <c r="AH6" s="660"/>
      <c r="AI6" s="660"/>
      <c r="AJ6" s="660"/>
      <c r="AK6" s="660"/>
      <c r="AL6" s="624">
        <v>2.2999999999999998</v>
      </c>
      <c r="AM6" s="625"/>
      <c r="AN6" s="625"/>
      <c r="AO6" s="661"/>
      <c r="AP6" s="618" t="s">
        <v>237</v>
      </c>
      <c r="AQ6" s="619"/>
      <c r="AR6" s="619"/>
      <c r="AS6" s="619"/>
      <c r="AT6" s="619"/>
      <c r="AU6" s="619"/>
      <c r="AV6" s="619"/>
      <c r="AW6" s="619"/>
      <c r="AX6" s="619"/>
      <c r="AY6" s="619"/>
      <c r="AZ6" s="619"/>
      <c r="BA6" s="619"/>
      <c r="BB6" s="619"/>
      <c r="BC6" s="619"/>
      <c r="BD6" s="619"/>
      <c r="BE6" s="619"/>
      <c r="BF6" s="620"/>
      <c r="BG6" s="621">
        <v>889373</v>
      </c>
      <c r="BH6" s="622"/>
      <c r="BI6" s="622"/>
      <c r="BJ6" s="622"/>
      <c r="BK6" s="622"/>
      <c r="BL6" s="622"/>
      <c r="BM6" s="622"/>
      <c r="BN6" s="623"/>
      <c r="BO6" s="659">
        <v>100</v>
      </c>
      <c r="BP6" s="659"/>
      <c r="BQ6" s="659"/>
      <c r="BR6" s="659"/>
      <c r="BS6" s="660" t="s">
        <v>130</v>
      </c>
      <c r="BT6" s="660"/>
      <c r="BU6" s="660"/>
      <c r="BV6" s="660"/>
      <c r="BW6" s="660"/>
      <c r="BX6" s="660"/>
      <c r="BY6" s="660"/>
      <c r="BZ6" s="660"/>
      <c r="CA6" s="660"/>
      <c r="CB6" s="695"/>
      <c r="CD6" s="676" t="s">
        <v>238</v>
      </c>
      <c r="CE6" s="677"/>
      <c r="CF6" s="677"/>
      <c r="CG6" s="677"/>
      <c r="CH6" s="677"/>
      <c r="CI6" s="677"/>
      <c r="CJ6" s="677"/>
      <c r="CK6" s="677"/>
      <c r="CL6" s="677"/>
      <c r="CM6" s="677"/>
      <c r="CN6" s="677"/>
      <c r="CO6" s="677"/>
      <c r="CP6" s="677"/>
      <c r="CQ6" s="678"/>
      <c r="CR6" s="621">
        <v>59393</v>
      </c>
      <c r="CS6" s="622"/>
      <c r="CT6" s="622"/>
      <c r="CU6" s="622"/>
      <c r="CV6" s="622"/>
      <c r="CW6" s="622"/>
      <c r="CX6" s="622"/>
      <c r="CY6" s="623"/>
      <c r="CZ6" s="703">
        <v>1.3</v>
      </c>
      <c r="DA6" s="685"/>
      <c r="DB6" s="685"/>
      <c r="DC6" s="705"/>
      <c r="DD6" s="627" t="s">
        <v>130</v>
      </c>
      <c r="DE6" s="622"/>
      <c r="DF6" s="622"/>
      <c r="DG6" s="622"/>
      <c r="DH6" s="622"/>
      <c r="DI6" s="622"/>
      <c r="DJ6" s="622"/>
      <c r="DK6" s="622"/>
      <c r="DL6" s="622"/>
      <c r="DM6" s="622"/>
      <c r="DN6" s="622"/>
      <c r="DO6" s="622"/>
      <c r="DP6" s="623"/>
      <c r="DQ6" s="627">
        <v>59393</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393</v>
      </c>
      <c r="S7" s="622"/>
      <c r="T7" s="622"/>
      <c r="U7" s="622"/>
      <c r="V7" s="622"/>
      <c r="W7" s="622"/>
      <c r="X7" s="622"/>
      <c r="Y7" s="623"/>
      <c r="Z7" s="659">
        <v>0</v>
      </c>
      <c r="AA7" s="659"/>
      <c r="AB7" s="659"/>
      <c r="AC7" s="659"/>
      <c r="AD7" s="660">
        <v>393</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365140</v>
      </c>
      <c r="BH7" s="622"/>
      <c r="BI7" s="622"/>
      <c r="BJ7" s="622"/>
      <c r="BK7" s="622"/>
      <c r="BL7" s="622"/>
      <c r="BM7" s="622"/>
      <c r="BN7" s="623"/>
      <c r="BO7" s="659">
        <v>41.1</v>
      </c>
      <c r="BP7" s="659"/>
      <c r="BQ7" s="659"/>
      <c r="BR7" s="659"/>
      <c r="BS7" s="660" t="s">
        <v>130</v>
      </c>
      <c r="BT7" s="660"/>
      <c r="BU7" s="660"/>
      <c r="BV7" s="660"/>
      <c r="BW7" s="660"/>
      <c r="BX7" s="660"/>
      <c r="BY7" s="660"/>
      <c r="BZ7" s="660"/>
      <c r="CA7" s="660"/>
      <c r="CB7" s="695"/>
      <c r="CD7" s="618" t="s">
        <v>241</v>
      </c>
      <c r="CE7" s="619"/>
      <c r="CF7" s="619"/>
      <c r="CG7" s="619"/>
      <c r="CH7" s="619"/>
      <c r="CI7" s="619"/>
      <c r="CJ7" s="619"/>
      <c r="CK7" s="619"/>
      <c r="CL7" s="619"/>
      <c r="CM7" s="619"/>
      <c r="CN7" s="619"/>
      <c r="CO7" s="619"/>
      <c r="CP7" s="619"/>
      <c r="CQ7" s="620"/>
      <c r="CR7" s="621">
        <v>824586</v>
      </c>
      <c r="CS7" s="622"/>
      <c r="CT7" s="622"/>
      <c r="CU7" s="622"/>
      <c r="CV7" s="622"/>
      <c r="CW7" s="622"/>
      <c r="CX7" s="622"/>
      <c r="CY7" s="623"/>
      <c r="CZ7" s="659">
        <v>18.600000000000001</v>
      </c>
      <c r="DA7" s="659"/>
      <c r="DB7" s="659"/>
      <c r="DC7" s="659"/>
      <c r="DD7" s="627">
        <v>16526</v>
      </c>
      <c r="DE7" s="622"/>
      <c r="DF7" s="622"/>
      <c r="DG7" s="622"/>
      <c r="DH7" s="622"/>
      <c r="DI7" s="622"/>
      <c r="DJ7" s="622"/>
      <c r="DK7" s="622"/>
      <c r="DL7" s="622"/>
      <c r="DM7" s="622"/>
      <c r="DN7" s="622"/>
      <c r="DO7" s="622"/>
      <c r="DP7" s="623"/>
      <c r="DQ7" s="627">
        <v>662170</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5998</v>
      </c>
      <c r="S8" s="622"/>
      <c r="T8" s="622"/>
      <c r="U8" s="622"/>
      <c r="V8" s="622"/>
      <c r="W8" s="622"/>
      <c r="X8" s="622"/>
      <c r="Y8" s="623"/>
      <c r="Z8" s="659">
        <v>0.1</v>
      </c>
      <c r="AA8" s="659"/>
      <c r="AB8" s="659"/>
      <c r="AC8" s="659"/>
      <c r="AD8" s="660">
        <v>5998</v>
      </c>
      <c r="AE8" s="660"/>
      <c r="AF8" s="660"/>
      <c r="AG8" s="660"/>
      <c r="AH8" s="660"/>
      <c r="AI8" s="660"/>
      <c r="AJ8" s="660"/>
      <c r="AK8" s="660"/>
      <c r="AL8" s="624">
        <v>0.2</v>
      </c>
      <c r="AM8" s="625"/>
      <c r="AN8" s="625"/>
      <c r="AO8" s="661"/>
      <c r="AP8" s="618" t="s">
        <v>243</v>
      </c>
      <c r="AQ8" s="619"/>
      <c r="AR8" s="619"/>
      <c r="AS8" s="619"/>
      <c r="AT8" s="619"/>
      <c r="AU8" s="619"/>
      <c r="AV8" s="619"/>
      <c r="AW8" s="619"/>
      <c r="AX8" s="619"/>
      <c r="AY8" s="619"/>
      <c r="AZ8" s="619"/>
      <c r="BA8" s="619"/>
      <c r="BB8" s="619"/>
      <c r="BC8" s="619"/>
      <c r="BD8" s="619"/>
      <c r="BE8" s="619"/>
      <c r="BF8" s="620"/>
      <c r="BG8" s="621">
        <v>14315</v>
      </c>
      <c r="BH8" s="622"/>
      <c r="BI8" s="622"/>
      <c r="BJ8" s="622"/>
      <c r="BK8" s="622"/>
      <c r="BL8" s="622"/>
      <c r="BM8" s="622"/>
      <c r="BN8" s="623"/>
      <c r="BO8" s="659">
        <v>1.6</v>
      </c>
      <c r="BP8" s="659"/>
      <c r="BQ8" s="659"/>
      <c r="BR8" s="659"/>
      <c r="BS8" s="660" t="s">
        <v>130</v>
      </c>
      <c r="BT8" s="660"/>
      <c r="BU8" s="660"/>
      <c r="BV8" s="660"/>
      <c r="BW8" s="660"/>
      <c r="BX8" s="660"/>
      <c r="BY8" s="660"/>
      <c r="BZ8" s="660"/>
      <c r="CA8" s="660"/>
      <c r="CB8" s="695"/>
      <c r="CD8" s="618" t="s">
        <v>244</v>
      </c>
      <c r="CE8" s="619"/>
      <c r="CF8" s="619"/>
      <c r="CG8" s="619"/>
      <c r="CH8" s="619"/>
      <c r="CI8" s="619"/>
      <c r="CJ8" s="619"/>
      <c r="CK8" s="619"/>
      <c r="CL8" s="619"/>
      <c r="CM8" s="619"/>
      <c r="CN8" s="619"/>
      <c r="CO8" s="619"/>
      <c r="CP8" s="619"/>
      <c r="CQ8" s="620"/>
      <c r="CR8" s="621">
        <v>1187863</v>
      </c>
      <c r="CS8" s="622"/>
      <c r="CT8" s="622"/>
      <c r="CU8" s="622"/>
      <c r="CV8" s="622"/>
      <c r="CW8" s="622"/>
      <c r="CX8" s="622"/>
      <c r="CY8" s="623"/>
      <c r="CZ8" s="659">
        <v>26.7</v>
      </c>
      <c r="DA8" s="659"/>
      <c r="DB8" s="659"/>
      <c r="DC8" s="659"/>
      <c r="DD8" s="627">
        <v>24346</v>
      </c>
      <c r="DE8" s="622"/>
      <c r="DF8" s="622"/>
      <c r="DG8" s="622"/>
      <c r="DH8" s="622"/>
      <c r="DI8" s="622"/>
      <c r="DJ8" s="622"/>
      <c r="DK8" s="622"/>
      <c r="DL8" s="622"/>
      <c r="DM8" s="622"/>
      <c r="DN8" s="622"/>
      <c r="DO8" s="622"/>
      <c r="DP8" s="623"/>
      <c r="DQ8" s="627">
        <v>797959</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4326</v>
      </c>
      <c r="S9" s="622"/>
      <c r="T9" s="622"/>
      <c r="U9" s="622"/>
      <c r="V9" s="622"/>
      <c r="W9" s="622"/>
      <c r="X9" s="622"/>
      <c r="Y9" s="623"/>
      <c r="Z9" s="659">
        <v>0.1</v>
      </c>
      <c r="AA9" s="659"/>
      <c r="AB9" s="659"/>
      <c r="AC9" s="659"/>
      <c r="AD9" s="660">
        <v>4326</v>
      </c>
      <c r="AE9" s="660"/>
      <c r="AF9" s="660"/>
      <c r="AG9" s="660"/>
      <c r="AH9" s="660"/>
      <c r="AI9" s="660"/>
      <c r="AJ9" s="660"/>
      <c r="AK9" s="660"/>
      <c r="AL9" s="624">
        <v>0.1</v>
      </c>
      <c r="AM9" s="625"/>
      <c r="AN9" s="625"/>
      <c r="AO9" s="661"/>
      <c r="AP9" s="618" t="s">
        <v>246</v>
      </c>
      <c r="AQ9" s="619"/>
      <c r="AR9" s="619"/>
      <c r="AS9" s="619"/>
      <c r="AT9" s="619"/>
      <c r="AU9" s="619"/>
      <c r="AV9" s="619"/>
      <c r="AW9" s="619"/>
      <c r="AX9" s="619"/>
      <c r="AY9" s="619"/>
      <c r="AZ9" s="619"/>
      <c r="BA9" s="619"/>
      <c r="BB9" s="619"/>
      <c r="BC9" s="619"/>
      <c r="BD9" s="619"/>
      <c r="BE9" s="619"/>
      <c r="BF9" s="620"/>
      <c r="BG9" s="621">
        <v>325142</v>
      </c>
      <c r="BH9" s="622"/>
      <c r="BI9" s="622"/>
      <c r="BJ9" s="622"/>
      <c r="BK9" s="622"/>
      <c r="BL9" s="622"/>
      <c r="BM9" s="622"/>
      <c r="BN9" s="623"/>
      <c r="BO9" s="659">
        <v>36.6</v>
      </c>
      <c r="BP9" s="659"/>
      <c r="BQ9" s="659"/>
      <c r="BR9" s="659"/>
      <c r="BS9" s="660" t="s">
        <v>130</v>
      </c>
      <c r="BT9" s="660"/>
      <c r="BU9" s="660"/>
      <c r="BV9" s="660"/>
      <c r="BW9" s="660"/>
      <c r="BX9" s="660"/>
      <c r="BY9" s="660"/>
      <c r="BZ9" s="660"/>
      <c r="CA9" s="660"/>
      <c r="CB9" s="695"/>
      <c r="CD9" s="618" t="s">
        <v>247</v>
      </c>
      <c r="CE9" s="619"/>
      <c r="CF9" s="619"/>
      <c r="CG9" s="619"/>
      <c r="CH9" s="619"/>
      <c r="CI9" s="619"/>
      <c r="CJ9" s="619"/>
      <c r="CK9" s="619"/>
      <c r="CL9" s="619"/>
      <c r="CM9" s="619"/>
      <c r="CN9" s="619"/>
      <c r="CO9" s="619"/>
      <c r="CP9" s="619"/>
      <c r="CQ9" s="620"/>
      <c r="CR9" s="621">
        <v>472787</v>
      </c>
      <c r="CS9" s="622"/>
      <c r="CT9" s="622"/>
      <c r="CU9" s="622"/>
      <c r="CV9" s="622"/>
      <c r="CW9" s="622"/>
      <c r="CX9" s="622"/>
      <c r="CY9" s="623"/>
      <c r="CZ9" s="659">
        <v>10.6</v>
      </c>
      <c r="DA9" s="659"/>
      <c r="DB9" s="659"/>
      <c r="DC9" s="659"/>
      <c r="DD9" s="627">
        <v>12336</v>
      </c>
      <c r="DE9" s="622"/>
      <c r="DF9" s="622"/>
      <c r="DG9" s="622"/>
      <c r="DH9" s="622"/>
      <c r="DI9" s="622"/>
      <c r="DJ9" s="622"/>
      <c r="DK9" s="622"/>
      <c r="DL9" s="622"/>
      <c r="DM9" s="622"/>
      <c r="DN9" s="622"/>
      <c r="DO9" s="622"/>
      <c r="DP9" s="623"/>
      <c r="DQ9" s="627">
        <v>346094</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130</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14815</v>
      </c>
      <c r="BH10" s="622"/>
      <c r="BI10" s="622"/>
      <c r="BJ10" s="622"/>
      <c r="BK10" s="622"/>
      <c r="BL10" s="622"/>
      <c r="BM10" s="622"/>
      <c r="BN10" s="623"/>
      <c r="BO10" s="659">
        <v>1.7</v>
      </c>
      <c r="BP10" s="659"/>
      <c r="BQ10" s="659"/>
      <c r="BR10" s="659"/>
      <c r="BS10" s="660" t="s">
        <v>130</v>
      </c>
      <c r="BT10" s="660"/>
      <c r="BU10" s="660"/>
      <c r="BV10" s="660"/>
      <c r="BW10" s="660"/>
      <c r="BX10" s="660"/>
      <c r="BY10" s="660"/>
      <c r="BZ10" s="660"/>
      <c r="CA10" s="660"/>
      <c r="CB10" s="695"/>
      <c r="CD10" s="618" t="s">
        <v>250</v>
      </c>
      <c r="CE10" s="619"/>
      <c r="CF10" s="619"/>
      <c r="CG10" s="619"/>
      <c r="CH10" s="619"/>
      <c r="CI10" s="619"/>
      <c r="CJ10" s="619"/>
      <c r="CK10" s="619"/>
      <c r="CL10" s="619"/>
      <c r="CM10" s="619"/>
      <c r="CN10" s="619"/>
      <c r="CO10" s="619"/>
      <c r="CP10" s="619"/>
      <c r="CQ10" s="620"/>
      <c r="CR10" s="621" t="s">
        <v>130</v>
      </c>
      <c r="CS10" s="622"/>
      <c r="CT10" s="622"/>
      <c r="CU10" s="622"/>
      <c r="CV10" s="622"/>
      <c r="CW10" s="622"/>
      <c r="CX10" s="622"/>
      <c r="CY10" s="623"/>
      <c r="CZ10" s="659" t="s">
        <v>130</v>
      </c>
      <c r="DA10" s="659"/>
      <c r="DB10" s="659"/>
      <c r="DC10" s="659"/>
      <c r="DD10" s="627" t="s">
        <v>130</v>
      </c>
      <c r="DE10" s="622"/>
      <c r="DF10" s="622"/>
      <c r="DG10" s="622"/>
      <c r="DH10" s="622"/>
      <c r="DI10" s="622"/>
      <c r="DJ10" s="622"/>
      <c r="DK10" s="622"/>
      <c r="DL10" s="622"/>
      <c r="DM10" s="622"/>
      <c r="DN10" s="622"/>
      <c r="DO10" s="622"/>
      <c r="DP10" s="623"/>
      <c r="DQ10" s="627" t="s">
        <v>130</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182082</v>
      </c>
      <c r="S11" s="622"/>
      <c r="T11" s="622"/>
      <c r="U11" s="622"/>
      <c r="V11" s="622"/>
      <c r="W11" s="622"/>
      <c r="X11" s="622"/>
      <c r="Y11" s="623"/>
      <c r="Z11" s="624">
        <v>3.9</v>
      </c>
      <c r="AA11" s="625"/>
      <c r="AB11" s="625"/>
      <c r="AC11" s="626"/>
      <c r="AD11" s="627">
        <v>182082</v>
      </c>
      <c r="AE11" s="622"/>
      <c r="AF11" s="622"/>
      <c r="AG11" s="622"/>
      <c r="AH11" s="622"/>
      <c r="AI11" s="622"/>
      <c r="AJ11" s="622"/>
      <c r="AK11" s="623"/>
      <c r="AL11" s="624">
        <v>6</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10868</v>
      </c>
      <c r="BH11" s="622"/>
      <c r="BI11" s="622"/>
      <c r="BJ11" s="622"/>
      <c r="BK11" s="622"/>
      <c r="BL11" s="622"/>
      <c r="BM11" s="622"/>
      <c r="BN11" s="623"/>
      <c r="BO11" s="659">
        <v>1.2</v>
      </c>
      <c r="BP11" s="659"/>
      <c r="BQ11" s="659"/>
      <c r="BR11" s="659"/>
      <c r="BS11" s="660" t="s">
        <v>130</v>
      </c>
      <c r="BT11" s="660"/>
      <c r="BU11" s="660"/>
      <c r="BV11" s="660"/>
      <c r="BW11" s="660"/>
      <c r="BX11" s="660"/>
      <c r="BY11" s="660"/>
      <c r="BZ11" s="660"/>
      <c r="CA11" s="660"/>
      <c r="CB11" s="695"/>
      <c r="CD11" s="618" t="s">
        <v>253</v>
      </c>
      <c r="CE11" s="619"/>
      <c r="CF11" s="619"/>
      <c r="CG11" s="619"/>
      <c r="CH11" s="619"/>
      <c r="CI11" s="619"/>
      <c r="CJ11" s="619"/>
      <c r="CK11" s="619"/>
      <c r="CL11" s="619"/>
      <c r="CM11" s="619"/>
      <c r="CN11" s="619"/>
      <c r="CO11" s="619"/>
      <c r="CP11" s="619"/>
      <c r="CQ11" s="620"/>
      <c r="CR11" s="621">
        <v>222727</v>
      </c>
      <c r="CS11" s="622"/>
      <c r="CT11" s="622"/>
      <c r="CU11" s="622"/>
      <c r="CV11" s="622"/>
      <c r="CW11" s="622"/>
      <c r="CX11" s="622"/>
      <c r="CY11" s="623"/>
      <c r="CZ11" s="659">
        <v>5</v>
      </c>
      <c r="DA11" s="659"/>
      <c r="DB11" s="659"/>
      <c r="DC11" s="659"/>
      <c r="DD11" s="627">
        <v>56070</v>
      </c>
      <c r="DE11" s="622"/>
      <c r="DF11" s="622"/>
      <c r="DG11" s="622"/>
      <c r="DH11" s="622"/>
      <c r="DI11" s="622"/>
      <c r="DJ11" s="622"/>
      <c r="DK11" s="622"/>
      <c r="DL11" s="622"/>
      <c r="DM11" s="622"/>
      <c r="DN11" s="622"/>
      <c r="DO11" s="622"/>
      <c r="DP11" s="623"/>
      <c r="DQ11" s="627">
        <v>129807</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t="s">
        <v>130</v>
      </c>
      <c r="S12" s="622"/>
      <c r="T12" s="622"/>
      <c r="U12" s="622"/>
      <c r="V12" s="622"/>
      <c r="W12" s="622"/>
      <c r="X12" s="622"/>
      <c r="Y12" s="623"/>
      <c r="Z12" s="659" t="s">
        <v>130</v>
      </c>
      <c r="AA12" s="659"/>
      <c r="AB12" s="659"/>
      <c r="AC12" s="659"/>
      <c r="AD12" s="660" t="s">
        <v>130</v>
      </c>
      <c r="AE12" s="660"/>
      <c r="AF12" s="660"/>
      <c r="AG12" s="660"/>
      <c r="AH12" s="660"/>
      <c r="AI12" s="660"/>
      <c r="AJ12" s="660"/>
      <c r="AK12" s="660"/>
      <c r="AL12" s="624" t="s">
        <v>130</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440324</v>
      </c>
      <c r="BH12" s="622"/>
      <c r="BI12" s="622"/>
      <c r="BJ12" s="622"/>
      <c r="BK12" s="622"/>
      <c r="BL12" s="622"/>
      <c r="BM12" s="622"/>
      <c r="BN12" s="623"/>
      <c r="BO12" s="659">
        <v>49.5</v>
      </c>
      <c r="BP12" s="659"/>
      <c r="BQ12" s="659"/>
      <c r="BR12" s="659"/>
      <c r="BS12" s="660" t="s">
        <v>130</v>
      </c>
      <c r="BT12" s="660"/>
      <c r="BU12" s="660"/>
      <c r="BV12" s="660"/>
      <c r="BW12" s="660"/>
      <c r="BX12" s="660"/>
      <c r="BY12" s="660"/>
      <c r="BZ12" s="660"/>
      <c r="CA12" s="660"/>
      <c r="CB12" s="695"/>
      <c r="CD12" s="618" t="s">
        <v>256</v>
      </c>
      <c r="CE12" s="619"/>
      <c r="CF12" s="619"/>
      <c r="CG12" s="619"/>
      <c r="CH12" s="619"/>
      <c r="CI12" s="619"/>
      <c r="CJ12" s="619"/>
      <c r="CK12" s="619"/>
      <c r="CL12" s="619"/>
      <c r="CM12" s="619"/>
      <c r="CN12" s="619"/>
      <c r="CO12" s="619"/>
      <c r="CP12" s="619"/>
      <c r="CQ12" s="620"/>
      <c r="CR12" s="621">
        <v>153506</v>
      </c>
      <c r="CS12" s="622"/>
      <c r="CT12" s="622"/>
      <c r="CU12" s="622"/>
      <c r="CV12" s="622"/>
      <c r="CW12" s="622"/>
      <c r="CX12" s="622"/>
      <c r="CY12" s="623"/>
      <c r="CZ12" s="659">
        <v>3.5</v>
      </c>
      <c r="DA12" s="659"/>
      <c r="DB12" s="659"/>
      <c r="DC12" s="659"/>
      <c r="DD12" s="627" t="s">
        <v>130</v>
      </c>
      <c r="DE12" s="622"/>
      <c r="DF12" s="622"/>
      <c r="DG12" s="622"/>
      <c r="DH12" s="622"/>
      <c r="DI12" s="622"/>
      <c r="DJ12" s="622"/>
      <c r="DK12" s="622"/>
      <c r="DL12" s="622"/>
      <c r="DM12" s="622"/>
      <c r="DN12" s="622"/>
      <c r="DO12" s="622"/>
      <c r="DP12" s="623"/>
      <c r="DQ12" s="627">
        <v>40789</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130</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440324</v>
      </c>
      <c r="BH13" s="622"/>
      <c r="BI13" s="622"/>
      <c r="BJ13" s="622"/>
      <c r="BK13" s="622"/>
      <c r="BL13" s="622"/>
      <c r="BM13" s="622"/>
      <c r="BN13" s="623"/>
      <c r="BO13" s="659">
        <v>49.5</v>
      </c>
      <c r="BP13" s="659"/>
      <c r="BQ13" s="659"/>
      <c r="BR13" s="659"/>
      <c r="BS13" s="660" t="s">
        <v>130</v>
      </c>
      <c r="BT13" s="660"/>
      <c r="BU13" s="660"/>
      <c r="BV13" s="660"/>
      <c r="BW13" s="660"/>
      <c r="BX13" s="660"/>
      <c r="BY13" s="660"/>
      <c r="BZ13" s="660"/>
      <c r="CA13" s="660"/>
      <c r="CB13" s="695"/>
      <c r="CD13" s="618" t="s">
        <v>259</v>
      </c>
      <c r="CE13" s="619"/>
      <c r="CF13" s="619"/>
      <c r="CG13" s="619"/>
      <c r="CH13" s="619"/>
      <c r="CI13" s="619"/>
      <c r="CJ13" s="619"/>
      <c r="CK13" s="619"/>
      <c r="CL13" s="619"/>
      <c r="CM13" s="619"/>
      <c r="CN13" s="619"/>
      <c r="CO13" s="619"/>
      <c r="CP13" s="619"/>
      <c r="CQ13" s="620"/>
      <c r="CR13" s="621">
        <v>440393</v>
      </c>
      <c r="CS13" s="622"/>
      <c r="CT13" s="622"/>
      <c r="CU13" s="622"/>
      <c r="CV13" s="622"/>
      <c r="CW13" s="622"/>
      <c r="CX13" s="622"/>
      <c r="CY13" s="623"/>
      <c r="CZ13" s="659">
        <v>9.9</v>
      </c>
      <c r="DA13" s="659"/>
      <c r="DB13" s="659"/>
      <c r="DC13" s="659"/>
      <c r="DD13" s="627">
        <v>308413</v>
      </c>
      <c r="DE13" s="622"/>
      <c r="DF13" s="622"/>
      <c r="DG13" s="622"/>
      <c r="DH13" s="622"/>
      <c r="DI13" s="622"/>
      <c r="DJ13" s="622"/>
      <c r="DK13" s="622"/>
      <c r="DL13" s="622"/>
      <c r="DM13" s="622"/>
      <c r="DN13" s="622"/>
      <c r="DO13" s="622"/>
      <c r="DP13" s="623"/>
      <c r="DQ13" s="627">
        <v>226233</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v>73</v>
      </c>
      <c r="S14" s="622"/>
      <c r="T14" s="622"/>
      <c r="U14" s="622"/>
      <c r="V14" s="622"/>
      <c r="W14" s="622"/>
      <c r="X14" s="622"/>
      <c r="Y14" s="623"/>
      <c r="Z14" s="659">
        <v>0</v>
      </c>
      <c r="AA14" s="659"/>
      <c r="AB14" s="659"/>
      <c r="AC14" s="659"/>
      <c r="AD14" s="660">
        <v>73</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40320</v>
      </c>
      <c r="BH14" s="622"/>
      <c r="BI14" s="622"/>
      <c r="BJ14" s="622"/>
      <c r="BK14" s="622"/>
      <c r="BL14" s="622"/>
      <c r="BM14" s="622"/>
      <c r="BN14" s="623"/>
      <c r="BO14" s="659">
        <v>4.5</v>
      </c>
      <c r="BP14" s="659"/>
      <c r="BQ14" s="659"/>
      <c r="BR14" s="659"/>
      <c r="BS14" s="660" t="s">
        <v>130</v>
      </c>
      <c r="BT14" s="660"/>
      <c r="BU14" s="660"/>
      <c r="BV14" s="660"/>
      <c r="BW14" s="660"/>
      <c r="BX14" s="660"/>
      <c r="BY14" s="660"/>
      <c r="BZ14" s="660"/>
      <c r="CA14" s="660"/>
      <c r="CB14" s="695"/>
      <c r="CD14" s="618" t="s">
        <v>262</v>
      </c>
      <c r="CE14" s="619"/>
      <c r="CF14" s="619"/>
      <c r="CG14" s="619"/>
      <c r="CH14" s="619"/>
      <c r="CI14" s="619"/>
      <c r="CJ14" s="619"/>
      <c r="CK14" s="619"/>
      <c r="CL14" s="619"/>
      <c r="CM14" s="619"/>
      <c r="CN14" s="619"/>
      <c r="CO14" s="619"/>
      <c r="CP14" s="619"/>
      <c r="CQ14" s="620"/>
      <c r="CR14" s="621">
        <v>188022</v>
      </c>
      <c r="CS14" s="622"/>
      <c r="CT14" s="622"/>
      <c r="CU14" s="622"/>
      <c r="CV14" s="622"/>
      <c r="CW14" s="622"/>
      <c r="CX14" s="622"/>
      <c r="CY14" s="623"/>
      <c r="CZ14" s="659">
        <v>4.2</v>
      </c>
      <c r="DA14" s="659"/>
      <c r="DB14" s="659"/>
      <c r="DC14" s="659"/>
      <c r="DD14" s="627" t="s">
        <v>130</v>
      </c>
      <c r="DE14" s="622"/>
      <c r="DF14" s="622"/>
      <c r="DG14" s="622"/>
      <c r="DH14" s="622"/>
      <c r="DI14" s="622"/>
      <c r="DJ14" s="622"/>
      <c r="DK14" s="622"/>
      <c r="DL14" s="622"/>
      <c r="DM14" s="622"/>
      <c r="DN14" s="622"/>
      <c r="DO14" s="622"/>
      <c r="DP14" s="623"/>
      <c r="DQ14" s="627">
        <v>185164</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130</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43589</v>
      </c>
      <c r="BH15" s="622"/>
      <c r="BI15" s="622"/>
      <c r="BJ15" s="622"/>
      <c r="BK15" s="622"/>
      <c r="BL15" s="622"/>
      <c r="BM15" s="622"/>
      <c r="BN15" s="623"/>
      <c r="BO15" s="659">
        <v>4.9000000000000004</v>
      </c>
      <c r="BP15" s="659"/>
      <c r="BQ15" s="659"/>
      <c r="BR15" s="659"/>
      <c r="BS15" s="660" t="s">
        <v>130</v>
      </c>
      <c r="BT15" s="660"/>
      <c r="BU15" s="660"/>
      <c r="BV15" s="660"/>
      <c r="BW15" s="660"/>
      <c r="BX15" s="660"/>
      <c r="BY15" s="660"/>
      <c r="BZ15" s="660"/>
      <c r="CA15" s="660"/>
      <c r="CB15" s="695"/>
      <c r="CD15" s="618" t="s">
        <v>265</v>
      </c>
      <c r="CE15" s="619"/>
      <c r="CF15" s="619"/>
      <c r="CG15" s="619"/>
      <c r="CH15" s="619"/>
      <c r="CI15" s="619"/>
      <c r="CJ15" s="619"/>
      <c r="CK15" s="619"/>
      <c r="CL15" s="619"/>
      <c r="CM15" s="619"/>
      <c r="CN15" s="619"/>
      <c r="CO15" s="619"/>
      <c r="CP15" s="619"/>
      <c r="CQ15" s="620"/>
      <c r="CR15" s="621">
        <v>539719</v>
      </c>
      <c r="CS15" s="622"/>
      <c r="CT15" s="622"/>
      <c r="CU15" s="622"/>
      <c r="CV15" s="622"/>
      <c r="CW15" s="622"/>
      <c r="CX15" s="622"/>
      <c r="CY15" s="623"/>
      <c r="CZ15" s="659">
        <v>12.1</v>
      </c>
      <c r="DA15" s="659"/>
      <c r="DB15" s="659"/>
      <c r="DC15" s="659"/>
      <c r="DD15" s="627">
        <v>62259</v>
      </c>
      <c r="DE15" s="622"/>
      <c r="DF15" s="622"/>
      <c r="DG15" s="622"/>
      <c r="DH15" s="622"/>
      <c r="DI15" s="622"/>
      <c r="DJ15" s="622"/>
      <c r="DK15" s="622"/>
      <c r="DL15" s="622"/>
      <c r="DM15" s="622"/>
      <c r="DN15" s="622"/>
      <c r="DO15" s="622"/>
      <c r="DP15" s="623"/>
      <c r="DQ15" s="627">
        <v>466737</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5516</v>
      </c>
      <c r="S16" s="622"/>
      <c r="T16" s="622"/>
      <c r="U16" s="622"/>
      <c r="V16" s="622"/>
      <c r="W16" s="622"/>
      <c r="X16" s="622"/>
      <c r="Y16" s="623"/>
      <c r="Z16" s="659">
        <v>0.1</v>
      </c>
      <c r="AA16" s="659"/>
      <c r="AB16" s="659"/>
      <c r="AC16" s="659"/>
      <c r="AD16" s="660">
        <v>5516</v>
      </c>
      <c r="AE16" s="660"/>
      <c r="AF16" s="660"/>
      <c r="AG16" s="660"/>
      <c r="AH16" s="660"/>
      <c r="AI16" s="660"/>
      <c r="AJ16" s="660"/>
      <c r="AK16" s="660"/>
      <c r="AL16" s="624">
        <v>0.2</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130</v>
      </c>
      <c r="BP16" s="659"/>
      <c r="BQ16" s="659"/>
      <c r="BR16" s="659"/>
      <c r="BS16" s="660" t="s">
        <v>130</v>
      </c>
      <c r="BT16" s="660"/>
      <c r="BU16" s="660"/>
      <c r="BV16" s="660"/>
      <c r="BW16" s="660"/>
      <c r="BX16" s="660"/>
      <c r="BY16" s="660"/>
      <c r="BZ16" s="660"/>
      <c r="CA16" s="660"/>
      <c r="CB16" s="695"/>
      <c r="CD16" s="618" t="s">
        <v>268</v>
      </c>
      <c r="CE16" s="619"/>
      <c r="CF16" s="619"/>
      <c r="CG16" s="619"/>
      <c r="CH16" s="619"/>
      <c r="CI16" s="619"/>
      <c r="CJ16" s="619"/>
      <c r="CK16" s="619"/>
      <c r="CL16" s="619"/>
      <c r="CM16" s="619"/>
      <c r="CN16" s="619"/>
      <c r="CO16" s="619"/>
      <c r="CP16" s="619"/>
      <c r="CQ16" s="620"/>
      <c r="CR16" s="621">
        <v>36250</v>
      </c>
      <c r="CS16" s="622"/>
      <c r="CT16" s="622"/>
      <c r="CU16" s="622"/>
      <c r="CV16" s="622"/>
      <c r="CW16" s="622"/>
      <c r="CX16" s="622"/>
      <c r="CY16" s="623"/>
      <c r="CZ16" s="659">
        <v>0.8</v>
      </c>
      <c r="DA16" s="659"/>
      <c r="DB16" s="659"/>
      <c r="DC16" s="659"/>
      <c r="DD16" s="627" t="s">
        <v>130</v>
      </c>
      <c r="DE16" s="622"/>
      <c r="DF16" s="622"/>
      <c r="DG16" s="622"/>
      <c r="DH16" s="622"/>
      <c r="DI16" s="622"/>
      <c r="DJ16" s="622"/>
      <c r="DK16" s="622"/>
      <c r="DL16" s="622"/>
      <c r="DM16" s="622"/>
      <c r="DN16" s="622"/>
      <c r="DO16" s="622"/>
      <c r="DP16" s="623"/>
      <c r="DQ16" s="627">
        <v>13460</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10541</v>
      </c>
      <c r="S17" s="622"/>
      <c r="T17" s="622"/>
      <c r="U17" s="622"/>
      <c r="V17" s="622"/>
      <c r="W17" s="622"/>
      <c r="X17" s="622"/>
      <c r="Y17" s="623"/>
      <c r="Z17" s="659">
        <v>0.2</v>
      </c>
      <c r="AA17" s="659"/>
      <c r="AB17" s="659"/>
      <c r="AC17" s="659"/>
      <c r="AD17" s="660">
        <v>10541</v>
      </c>
      <c r="AE17" s="660"/>
      <c r="AF17" s="660"/>
      <c r="AG17" s="660"/>
      <c r="AH17" s="660"/>
      <c r="AI17" s="660"/>
      <c r="AJ17" s="660"/>
      <c r="AK17" s="660"/>
      <c r="AL17" s="624">
        <v>0.3</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695"/>
      <c r="CD17" s="618" t="s">
        <v>271</v>
      </c>
      <c r="CE17" s="619"/>
      <c r="CF17" s="619"/>
      <c r="CG17" s="619"/>
      <c r="CH17" s="619"/>
      <c r="CI17" s="619"/>
      <c r="CJ17" s="619"/>
      <c r="CK17" s="619"/>
      <c r="CL17" s="619"/>
      <c r="CM17" s="619"/>
      <c r="CN17" s="619"/>
      <c r="CO17" s="619"/>
      <c r="CP17" s="619"/>
      <c r="CQ17" s="620"/>
      <c r="CR17" s="621">
        <v>318454</v>
      </c>
      <c r="CS17" s="622"/>
      <c r="CT17" s="622"/>
      <c r="CU17" s="622"/>
      <c r="CV17" s="622"/>
      <c r="CW17" s="622"/>
      <c r="CX17" s="622"/>
      <c r="CY17" s="623"/>
      <c r="CZ17" s="659">
        <v>7.2</v>
      </c>
      <c r="DA17" s="659"/>
      <c r="DB17" s="659"/>
      <c r="DC17" s="659"/>
      <c r="DD17" s="627" t="s">
        <v>130</v>
      </c>
      <c r="DE17" s="622"/>
      <c r="DF17" s="622"/>
      <c r="DG17" s="622"/>
      <c r="DH17" s="622"/>
      <c r="DI17" s="622"/>
      <c r="DJ17" s="622"/>
      <c r="DK17" s="622"/>
      <c r="DL17" s="622"/>
      <c r="DM17" s="622"/>
      <c r="DN17" s="622"/>
      <c r="DO17" s="622"/>
      <c r="DP17" s="623"/>
      <c r="DQ17" s="627">
        <v>318454</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8112</v>
      </c>
      <c r="S18" s="622"/>
      <c r="T18" s="622"/>
      <c r="U18" s="622"/>
      <c r="V18" s="622"/>
      <c r="W18" s="622"/>
      <c r="X18" s="622"/>
      <c r="Y18" s="623"/>
      <c r="Z18" s="659">
        <v>0.2</v>
      </c>
      <c r="AA18" s="659"/>
      <c r="AB18" s="659"/>
      <c r="AC18" s="659"/>
      <c r="AD18" s="660">
        <v>8112</v>
      </c>
      <c r="AE18" s="660"/>
      <c r="AF18" s="660"/>
      <c r="AG18" s="660"/>
      <c r="AH18" s="660"/>
      <c r="AI18" s="660"/>
      <c r="AJ18" s="660"/>
      <c r="AK18" s="660"/>
      <c r="AL18" s="624">
        <v>0.3</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130</v>
      </c>
      <c r="BP18" s="659"/>
      <c r="BQ18" s="659"/>
      <c r="BR18" s="659"/>
      <c r="BS18" s="660" t="s">
        <v>130</v>
      </c>
      <c r="BT18" s="660"/>
      <c r="BU18" s="660"/>
      <c r="BV18" s="660"/>
      <c r="BW18" s="660"/>
      <c r="BX18" s="660"/>
      <c r="BY18" s="660"/>
      <c r="BZ18" s="660"/>
      <c r="CA18" s="660"/>
      <c r="CB18" s="695"/>
      <c r="CD18" s="618" t="s">
        <v>274</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7805</v>
      </c>
      <c r="S19" s="622"/>
      <c r="T19" s="622"/>
      <c r="U19" s="622"/>
      <c r="V19" s="622"/>
      <c r="W19" s="622"/>
      <c r="X19" s="622"/>
      <c r="Y19" s="623"/>
      <c r="Z19" s="659">
        <v>0.2</v>
      </c>
      <c r="AA19" s="659"/>
      <c r="AB19" s="659"/>
      <c r="AC19" s="659"/>
      <c r="AD19" s="660">
        <v>7805</v>
      </c>
      <c r="AE19" s="660"/>
      <c r="AF19" s="660"/>
      <c r="AG19" s="660"/>
      <c r="AH19" s="660"/>
      <c r="AI19" s="660"/>
      <c r="AJ19" s="660"/>
      <c r="AK19" s="660"/>
      <c r="AL19" s="624">
        <v>0.3</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t="s">
        <v>130</v>
      </c>
      <c r="BH19" s="622"/>
      <c r="BI19" s="622"/>
      <c r="BJ19" s="622"/>
      <c r="BK19" s="622"/>
      <c r="BL19" s="622"/>
      <c r="BM19" s="622"/>
      <c r="BN19" s="623"/>
      <c r="BO19" s="659" t="s">
        <v>130</v>
      </c>
      <c r="BP19" s="659"/>
      <c r="BQ19" s="659"/>
      <c r="BR19" s="659"/>
      <c r="BS19" s="660" t="s">
        <v>130</v>
      </c>
      <c r="BT19" s="660"/>
      <c r="BU19" s="660"/>
      <c r="BV19" s="660"/>
      <c r="BW19" s="660"/>
      <c r="BX19" s="660"/>
      <c r="BY19" s="660"/>
      <c r="BZ19" s="660"/>
      <c r="CA19" s="660"/>
      <c r="CB19" s="695"/>
      <c r="CD19" s="618" t="s">
        <v>277</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15">
      <c r="B20" s="696" t="s">
        <v>278</v>
      </c>
      <c r="C20" s="697"/>
      <c r="D20" s="697"/>
      <c r="E20" s="697"/>
      <c r="F20" s="697"/>
      <c r="G20" s="697"/>
      <c r="H20" s="697"/>
      <c r="I20" s="697"/>
      <c r="J20" s="697"/>
      <c r="K20" s="697"/>
      <c r="L20" s="697"/>
      <c r="M20" s="697"/>
      <c r="N20" s="697"/>
      <c r="O20" s="697"/>
      <c r="P20" s="697"/>
      <c r="Q20" s="698"/>
      <c r="R20" s="621">
        <v>307</v>
      </c>
      <c r="S20" s="622"/>
      <c r="T20" s="622"/>
      <c r="U20" s="622"/>
      <c r="V20" s="622"/>
      <c r="W20" s="622"/>
      <c r="X20" s="622"/>
      <c r="Y20" s="623"/>
      <c r="Z20" s="659">
        <v>0</v>
      </c>
      <c r="AA20" s="659"/>
      <c r="AB20" s="659"/>
      <c r="AC20" s="659"/>
      <c r="AD20" s="660">
        <v>307</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t="s">
        <v>130</v>
      </c>
      <c r="BH20" s="622"/>
      <c r="BI20" s="622"/>
      <c r="BJ20" s="622"/>
      <c r="BK20" s="622"/>
      <c r="BL20" s="622"/>
      <c r="BM20" s="622"/>
      <c r="BN20" s="623"/>
      <c r="BO20" s="659" t="s">
        <v>130</v>
      </c>
      <c r="BP20" s="659"/>
      <c r="BQ20" s="659"/>
      <c r="BR20" s="659"/>
      <c r="BS20" s="660" t="s">
        <v>130</v>
      </c>
      <c r="BT20" s="660"/>
      <c r="BU20" s="660"/>
      <c r="BV20" s="660"/>
      <c r="BW20" s="660"/>
      <c r="BX20" s="660"/>
      <c r="BY20" s="660"/>
      <c r="BZ20" s="660"/>
      <c r="CA20" s="660"/>
      <c r="CB20" s="695"/>
      <c r="CD20" s="618" t="s">
        <v>280</v>
      </c>
      <c r="CE20" s="619"/>
      <c r="CF20" s="619"/>
      <c r="CG20" s="619"/>
      <c r="CH20" s="619"/>
      <c r="CI20" s="619"/>
      <c r="CJ20" s="619"/>
      <c r="CK20" s="619"/>
      <c r="CL20" s="619"/>
      <c r="CM20" s="619"/>
      <c r="CN20" s="619"/>
      <c r="CO20" s="619"/>
      <c r="CP20" s="619"/>
      <c r="CQ20" s="620"/>
      <c r="CR20" s="621">
        <v>4443700</v>
      </c>
      <c r="CS20" s="622"/>
      <c r="CT20" s="622"/>
      <c r="CU20" s="622"/>
      <c r="CV20" s="622"/>
      <c r="CW20" s="622"/>
      <c r="CX20" s="622"/>
      <c r="CY20" s="623"/>
      <c r="CZ20" s="659">
        <v>100</v>
      </c>
      <c r="DA20" s="659"/>
      <c r="DB20" s="659"/>
      <c r="DC20" s="659"/>
      <c r="DD20" s="627">
        <v>479950</v>
      </c>
      <c r="DE20" s="622"/>
      <c r="DF20" s="622"/>
      <c r="DG20" s="622"/>
      <c r="DH20" s="622"/>
      <c r="DI20" s="622"/>
      <c r="DJ20" s="622"/>
      <c r="DK20" s="622"/>
      <c r="DL20" s="622"/>
      <c r="DM20" s="622"/>
      <c r="DN20" s="622"/>
      <c r="DO20" s="622"/>
      <c r="DP20" s="623"/>
      <c r="DQ20" s="627">
        <v>3246260</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1969309</v>
      </c>
      <c r="S21" s="622"/>
      <c r="T21" s="622"/>
      <c r="U21" s="622"/>
      <c r="V21" s="622"/>
      <c r="W21" s="622"/>
      <c r="X21" s="622"/>
      <c r="Y21" s="623"/>
      <c r="Z21" s="659">
        <v>42.7</v>
      </c>
      <c r="AA21" s="659"/>
      <c r="AB21" s="659"/>
      <c r="AC21" s="659"/>
      <c r="AD21" s="660">
        <v>1854897</v>
      </c>
      <c r="AE21" s="660"/>
      <c r="AF21" s="660"/>
      <c r="AG21" s="660"/>
      <c r="AH21" s="660"/>
      <c r="AI21" s="660"/>
      <c r="AJ21" s="660"/>
      <c r="AK21" s="660"/>
      <c r="AL21" s="624">
        <v>61</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t="s">
        <v>130</v>
      </c>
      <c r="BH21" s="622"/>
      <c r="BI21" s="622"/>
      <c r="BJ21" s="622"/>
      <c r="BK21" s="622"/>
      <c r="BL21" s="622"/>
      <c r="BM21" s="622"/>
      <c r="BN21" s="623"/>
      <c r="BO21" s="659" t="s">
        <v>130</v>
      </c>
      <c r="BP21" s="659"/>
      <c r="BQ21" s="659"/>
      <c r="BR21" s="659"/>
      <c r="BS21" s="660" t="s">
        <v>130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1854897</v>
      </c>
      <c r="S22" s="622"/>
      <c r="T22" s="622"/>
      <c r="U22" s="622"/>
      <c r="V22" s="622"/>
      <c r="W22" s="622"/>
      <c r="X22" s="622"/>
      <c r="Y22" s="623"/>
      <c r="Z22" s="659">
        <v>40.200000000000003</v>
      </c>
      <c r="AA22" s="659"/>
      <c r="AB22" s="659"/>
      <c r="AC22" s="659"/>
      <c r="AD22" s="660">
        <v>1854897</v>
      </c>
      <c r="AE22" s="660"/>
      <c r="AF22" s="660"/>
      <c r="AG22" s="660"/>
      <c r="AH22" s="660"/>
      <c r="AI22" s="660"/>
      <c r="AJ22" s="660"/>
      <c r="AK22" s="660"/>
      <c r="AL22" s="624">
        <v>61</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695"/>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286</v>
      </c>
      <c r="C23" s="619"/>
      <c r="D23" s="619"/>
      <c r="E23" s="619"/>
      <c r="F23" s="619"/>
      <c r="G23" s="619"/>
      <c r="H23" s="619"/>
      <c r="I23" s="619"/>
      <c r="J23" s="619"/>
      <c r="K23" s="619"/>
      <c r="L23" s="619"/>
      <c r="M23" s="619"/>
      <c r="N23" s="619"/>
      <c r="O23" s="619"/>
      <c r="P23" s="619"/>
      <c r="Q23" s="620"/>
      <c r="R23" s="621">
        <v>114412</v>
      </c>
      <c r="S23" s="622"/>
      <c r="T23" s="622"/>
      <c r="U23" s="622"/>
      <c r="V23" s="622"/>
      <c r="W23" s="622"/>
      <c r="X23" s="622"/>
      <c r="Y23" s="623"/>
      <c r="Z23" s="659">
        <v>2.5</v>
      </c>
      <c r="AA23" s="659"/>
      <c r="AB23" s="659"/>
      <c r="AC23" s="659"/>
      <c r="AD23" s="660" t="s">
        <v>130</v>
      </c>
      <c r="AE23" s="660"/>
      <c r="AF23" s="660"/>
      <c r="AG23" s="660"/>
      <c r="AH23" s="660"/>
      <c r="AI23" s="660"/>
      <c r="AJ23" s="660"/>
      <c r="AK23" s="660"/>
      <c r="AL23" s="624" t="s">
        <v>130</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t="s">
        <v>130</v>
      </c>
      <c r="BH23" s="622"/>
      <c r="BI23" s="622"/>
      <c r="BJ23" s="622"/>
      <c r="BK23" s="622"/>
      <c r="BL23" s="622"/>
      <c r="BM23" s="622"/>
      <c r="BN23" s="623"/>
      <c r="BO23" s="659" t="s">
        <v>130</v>
      </c>
      <c r="BP23" s="659"/>
      <c r="BQ23" s="659"/>
      <c r="BR23" s="659"/>
      <c r="BS23" s="660" t="s">
        <v>130</v>
      </c>
      <c r="BT23" s="660"/>
      <c r="BU23" s="660"/>
      <c r="BV23" s="660"/>
      <c r="BW23" s="660"/>
      <c r="BX23" s="660"/>
      <c r="BY23" s="660"/>
      <c r="BZ23" s="660"/>
      <c r="CA23" s="660"/>
      <c r="CB23" s="695"/>
      <c r="CD23" s="679" t="s">
        <v>227</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11" t="s">
        <v>291</v>
      </c>
      <c r="DM23" s="712"/>
      <c r="DN23" s="712"/>
      <c r="DO23" s="712"/>
      <c r="DP23" s="712"/>
      <c r="DQ23" s="712"/>
      <c r="DR23" s="712"/>
      <c r="DS23" s="712"/>
      <c r="DT23" s="712"/>
      <c r="DU23" s="712"/>
      <c r="DV23" s="713"/>
      <c r="DW23" s="679" t="s">
        <v>292</v>
      </c>
      <c r="DX23" s="680"/>
      <c r="DY23" s="680"/>
      <c r="DZ23" s="680"/>
      <c r="EA23" s="680"/>
      <c r="EB23" s="680"/>
      <c r="EC23" s="681"/>
    </row>
    <row r="24" spans="2:133" ht="11.25" customHeight="1" x14ac:dyDescent="0.15">
      <c r="B24" s="618" t="s">
        <v>293</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130</v>
      </c>
      <c r="AA24" s="659"/>
      <c r="AB24" s="659"/>
      <c r="AC24" s="659"/>
      <c r="AD24" s="660" t="s">
        <v>130</v>
      </c>
      <c r="AE24" s="660"/>
      <c r="AF24" s="660"/>
      <c r="AG24" s="660"/>
      <c r="AH24" s="660"/>
      <c r="AI24" s="660"/>
      <c r="AJ24" s="660"/>
      <c r="AK24" s="660"/>
      <c r="AL24" s="624" t="s">
        <v>130</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695"/>
      <c r="CD24" s="676" t="s">
        <v>295</v>
      </c>
      <c r="CE24" s="677"/>
      <c r="CF24" s="677"/>
      <c r="CG24" s="677"/>
      <c r="CH24" s="677"/>
      <c r="CI24" s="677"/>
      <c r="CJ24" s="677"/>
      <c r="CK24" s="677"/>
      <c r="CL24" s="677"/>
      <c r="CM24" s="677"/>
      <c r="CN24" s="677"/>
      <c r="CO24" s="677"/>
      <c r="CP24" s="677"/>
      <c r="CQ24" s="678"/>
      <c r="CR24" s="673">
        <v>1550096</v>
      </c>
      <c r="CS24" s="674"/>
      <c r="CT24" s="674"/>
      <c r="CU24" s="674"/>
      <c r="CV24" s="674"/>
      <c r="CW24" s="674"/>
      <c r="CX24" s="674"/>
      <c r="CY24" s="702"/>
      <c r="CZ24" s="703">
        <v>34.9</v>
      </c>
      <c r="DA24" s="685"/>
      <c r="DB24" s="685"/>
      <c r="DC24" s="705"/>
      <c r="DD24" s="701">
        <v>1227025</v>
      </c>
      <c r="DE24" s="674"/>
      <c r="DF24" s="674"/>
      <c r="DG24" s="674"/>
      <c r="DH24" s="674"/>
      <c r="DI24" s="674"/>
      <c r="DJ24" s="674"/>
      <c r="DK24" s="702"/>
      <c r="DL24" s="701">
        <v>1050176</v>
      </c>
      <c r="DM24" s="674"/>
      <c r="DN24" s="674"/>
      <c r="DO24" s="674"/>
      <c r="DP24" s="674"/>
      <c r="DQ24" s="674"/>
      <c r="DR24" s="674"/>
      <c r="DS24" s="674"/>
      <c r="DT24" s="674"/>
      <c r="DU24" s="674"/>
      <c r="DV24" s="702"/>
      <c r="DW24" s="703">
        <v>34.1</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3146024</v>
      </c>
      <c r="S25" s="622"/>
      <c r="T25" s="622"/>
      <c r="U25" s="622"/>
      <c r="V25" s="622"/>
      <c r="W25" s="622"/>
      <c r="X25" s="622"/>
      <c r="Y25" s="623"/>
      <c r="Z25" s="659">
        <v>68.2</v>
      </c>
      <c r="AA25" s="659"/>
      <c r="AB25" s="659"/>
      <c r="AC25" s="659"/>
      <c r="AD25" s="660">
        <v>3031612</v>
      </c>
      <c r="AE25" s="660"/>
      <c r="AF25" s="660"/>
      <c r="AG25" s="660"/>
      <c r="AH25" s="660"/>
      <c r="AI25" s="660"/>
      <c r="AJ25" s="660"/>
      <c r="AK25" s="660"/>
      <c r="AL25" s="624">
        <v>99.7</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130</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695"/>
      <c r="CD25" s="618" t="s">
        <v>298</v>
      </c>
      <c r="CE25" s="619"/>
      <c r="CF25" s="619"/>
      <c r="CG25" s="619"/>
      <c r="CH25" s="619"/>
      <c r="CI25" s="619"/>
      <c r="CJ25" s="619"/>
      <c r="CK25" s="619"/>
      <c r="CL25" s="619"/>
      <c r="CM25" s="619"/>
      <c r="CN25" s="619"/>
      <c r="CO25" s="619"/>
      <c r="CP25" s="619"/>
      <c r="CQ25" s="620"/>
      <c r="CR25" s="621">
        <v>837693</v>
      </c>
      <c r="CS25" s="634"/>
      <c r="CT25" s="634"/>
      <c r="CU25" s="634"/>
      <c r="CV25" s="634"/>
      <c r="CW25" s="634"/>
      <c r="CX25" s="634"/>
      <c r="CY25" s="635"/>
      <c r="CZ25" s="624">
        <v>18.899999999999999</v>
      </c>
      <c r="DA25" s="636"/>
      <c r="DB25" s="636"/>
      <c r="DC25" s="637"/>
      <c r="DD25" s="627">
        <v>790709</v>
      </c>
      <c r="DE25" s="634"/>
      <c r="DF25" s="634"/>
      <c r="DG25" s="634"/>
      <c r="DH25" s="634"/>
      <c r="DI25" s="634"/>
      <c r="DJ25" s="634"/>
      <c r="DK25" s="635"/>
      <c r="DL25" s="627">
        <v>613954</v>
      </c>
      <c r="DM25" s="634"/>
      <c r="DN25" s="634"/>
      <c r="DO25" s="634"/>
      <c r="DP25" s="634"/>
      <c r="DQ25" s="634"/>
      <c r="DR25" s="634"/>
      <c r="DS25" s="634"/>
      <c r="DT25" s="634"/>
      <c r="DU25" s="634"/>
      <c r="DV25" s="635"/>
      <c r="DW25" s="624">
        <v>20</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v>492</v>
      </c>
      <c r="S26" s="622"/>
      <c r="T26" s="622"/>
      <c r="U26" s="622"/>
      <c r="V26" s="622"/>
      <c r="W26" s="622"/>
      <c r="X26" s="622"/>
      <c r="Y26" s="623"/>
      <c r="Z26" s="659">
        <v>0</v>
      </c>
      <c r="AA26" s="659"/>
      <c r="AB26" s="659"/>
      <c r="AC26" s="659"/>
      <c r="AD26" s="660">
        <v>492</v>
      </c>
      <c r="AE26" s="660"/>
      <c r="AF26" s="660"/>
      <c r="AG26" s="660"/>
      <c r="AH26" s="660"/>
      <c r="AI26" s="660"/>
      <c r="AJ26" s="660"/>
      <c r="AK26" s="660"/>
      <c r="AL26" s="624">
        <v>0</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695"/>
      <c r="CD26" s="618" t="s">
        <v>301</v>
      </c>
      <c r="CE26" s="619"/>
      <c r="CF26" s="619"/>
      <c r="CG26" s="619"/>
      <c r="CH26" s="619"/>
      <c r="CI26" s="619"/>
      <c r="CJ26" s="619"/>
      <c r="CK26" s="619"/>
      <c r="CL26" s="619"/>
      <c r="CM26" s="619"/>
      <c r="CN26" s="619"/>
      <c r="CO26" s="619"/>
      <c r="CP26" s="619"/>
      <c r="CQ26" s="620"/>
      <c r="CR26" s="621">
        <v>404668</v>
      </c>
      <c r="CS26" s="622"/>
      <c r="CT26" s="622"/>
      <c r="CU26" s="622"/>
      <c r="CV26" s="622"/>
      <c r="CW26" s="622"/>
      <c r="CX26" s="622"/>
      <c r="CY26" s="623"/>
      <c r="CZ26" s="624">
        <v>9.1</v>
      </c>
      <c r="DA26" s="636"/>
      <c r="DB26" s="636"/>
      <c r="DC26" s="637"/>
      <c r="DD26" s="627">
        <v>381337</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7247</v>
      </c>
      <c r="S27" s="622"/>
      <c r="T27" s="622"/>
      <c r="U27" s="622"/>
      <c r="V27" s="622"/>
      <c r="W27" s="622"/>
      <c r="X27" s="622"/>
      <c r="Y27" s="623"/>
      <c r="Z27" s="659">
        <v>0.2</v>
      </c>
      <c r="AA27" s="659"/>
      <c r="AB27" s="659"/>
      <c r="AC27" s="659"/>
      <c r="AD27" s="660" t="s">
        <v>130</v>
      </c>
      <c r="AE27" s="660"/>
      <c r="AF27" s="660"/>
      <c r="AG27" s="660"/>
      <c r="AH27" s="660"/>
      <c r="AI27" s="660"/>
      <c r="AJ27" s="660"/>
      <c r="AK27" s="660"/>
      <c r="AL27" s="624" t="s">
        <v>130</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889373</v>
      </c>
      <c r="BH27" s="622"/>
      <c r="BI27" s="622"/>
      <c r="BJ27" s="622"/>
      <c r="BK27" s="622"/>
      <c r="BL27" s="622"/>
      <c r="BM27" s="622"/>
      <c r="BN27" s="623"/>
      <c r="BO27" s="659">
        <v>100</v>
      </c>
      <c r="BP27" s="659"/>
      <c r="BQ27" s="659"/>
      <c r="BR27" s="659"/>
      <c r="BS27" s="660" t="s">
        <v>130</v>
      </c>
      <c r="BT27" s="660"/>
      <c r="BU27" s="660"/>
      <c r="BV27" s="660"/>
      <c r="BW27" s="660"/>
      <c r="BX27" s="660"/>
      <c r="BY27" s="660"/>
      <c r="BZ27" s="660"/>
      <c r="CA27" s="660"/>
      <c r="CB27" s="695"/>
      <c r="CD27" s="618" t="s">
        <v>304</v>
      </c>
      <c r="CE27" s="619"/>
      <c r="CF27" s="619"/>
      <c r="CG27" s="619"/>
      <c r="CH27" s="619"/>
      <c r="CI27" s="619"/>
      <c r="CJ27" s="619"/>
      <c r="CK27" s="619"/>
      <c r="CL27" s="619"/>
      <c r="CM27" s="619"/>
      <c r="CN27" s="619"/>
      <c r="CO27" s="619"/>
      <c r="CP27" s="619"/>
      <c r="CQ27" s="620"/>
      <c r="CR27" s="621">
        <v>393949</v>
      </c>
      <c r="CS27" s="634"/>
      <c r="CT27" s="634"/>
      <c r="CU27" s="634"/>
      <c r="CV27" s="634"/>
      <c r="CW27" s="634"/>
      <c r="CX27" s="634"/>
      <c r="CY27" s="635"/>
      <c r="CZ27" s="624">
        <v>8.9</v>
      </c>
      <c r="DA27" s="636"/>
      <c r="DB27" s="636"/>
      <c r="DC27" s="637"/>
      <c r="DD27" s="627">
        <v>117862</v>
      </c>
      <c r="DE27" s="634"/>
      <c r="DF27" s="634"/>
      <c r="DG27" s="634"/>
      <c r="DH27" s="634"/>
      <c r="DI27" s="634"/>
      <c r="DJ27" s="634"/>
      <c r="DK27" s="635"/>
      <c r="DL27" s="627">
        <v>117768</v>
      </c>
      <c r="DM27" s="634"/>
      <c r="DN27" s="634"/>
      <c r="DO27" s="634"/>
      <c r="DP27" s="634"/>
      <c r="DQ27" s="634"/>
      <c r="DR27" s="634"/>
      <c r="DS27" s="634"/>
      <c r="DT27" s="634"/>
      <c r="DU27" s="634"/>
      <c r="DV27" s="635"/>
      <c r="DW27" s="624">
        <v>3.8</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21927</v>
      </c>
      <c r="S28" s="622"/>
      <c r="T28" s="622"/>
      <c r="U28" s="622"/>
      <c r="V28" s="622"/>
      <c r="W28" s="622"/>
      <c r="X28" s="622"/>
      <c r="Y28" s="623"/>
      <c r="Z28" s="659">
        <v>0.5</v>
      </c>
      <c r="AA28" s="659"/>
      <c r="AB28" s="659"/>
      <c r="AC28" s="659"/>
      <c r="AD28" s="660">
        <v>2734</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318454</v>
      </c>
      <c r="CS28" s="622"/>
      <c r="CT28" s="622"/>
      <c r="CU28" s="622"/>
      <c r="CV28" s="622"/>
      <c r="CW28" s="622"/>
      <c r="CX28" s="622"/>
      <c r="CY28" s="623"/>
      <c r="CZ28" s="624">
        <v>7.2</v>
      </c>
      <c r="DA28" s="636"/>
      <c r="DB28" s="636"/>
      <c r="DC28" s="637"/>
      <c r="DD28" s="627">
        <v>318454</v>
      </c>
      <c r="DE28" s="622"/>
      <c r="DF28" s="622"/>
      <c r="DG28" s="622"/>
      <c r="DH28" s="622"/>
      <c r="DI28" s="622"/>
      <c r="DJ28" s="622"/>
      <c r="DK28" s="623"/>
      <c r="DL28" s="627">
        <v>318454</v>
      </c>
      <c r="DM28" s="622"/>
      <c r="DN28" s="622"/>
      <c r="DO28" s="622"/>
      <c r="DP28" s="622"/>
      <c r="DQ28" s="622"/>
      <c r="DR28" s="622"/>
      <c r="DS28" s="622"/>
      <c r="DT28" s="622"/>
      <c r="DU28" s="622"/>
      <c r="DV28" s="623"/>
      <c r="DW28" s="624">
        <v>10.4</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5428</v>
      </c>
      <c r="S29" s="622"/>
      <c r="T29" s="622"/>
      <c r="U29" s="622"/>
      <c r="V29" s="622"/>
      <c r="W29" s="622"/>
      <c r="X29" s="622"/>
      <c r="Y29" s="623"/>
      <c r="Z29" s="659">
        <v>0.1</v>
      </c>
      <c r="AA29" s="659"/>
      <c r="AB29" s="659"/>
      <c r="AC29" s="659"/>
      <c r="AD29" s="660">
        <v>47</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308</v>
      </c>
      <c r="CE29" s="641"/>
      <c r="CF29" s="618" t="s">
        <v>72</v>
      </c>
      <c r="CG29" s="619"/>
      <c r="CH29" s="619"/>
      <c r="CI29" s="619"/>
      <c r="CJ29" s="619"/>
      <c r="CK29" s="619"/>
      <c r="CL29" s="619"/>
      <c r="CM29" s="619"/>
      <c r="CN29" s="619"/>
      <c r="CO29" s="619"/>
      <c r="CP29" s="619"/>
      <c r="CQ29" s="620"/>
      <c r="CR29" s="621">
        <v>318454</v>
      </c>
      <c r="CS29" s="634"/>
      <c r="CT29" s="634"/>
      <c r="CU29" s="634"/>
      <c r="CV29" s="634"/>
      <c r="CW29" s="634"/>
      <c r="CX29" s="634"/>
      <c r="CY29" s="635"/>
      <c r="CZ29" s="624">
        <v>7.2</v>
      </c>
      <c r="DA29" s="636"/>
      <c r="DB29" s="636"/>
      <c r="DC29" s="637"/>
      <c r="DD29" s="627">
        <v>318454</v>
      </c>
      <c r="DE29" s="634"/>
      <c r="DF29" s="634"/>
      <c r="DG29" s="634"/>
      <c r="DH29" s="634"/>
      <c r="DI29" s="634"/>
      <c r="DJ29" s="634"/>
      <c r="DK29" s="635"/>
      <c r="DL29" s="627">
        <v>318454</v>
      </c>
      <c r="DM29" s="634"/>
      <c r="DN29" s="634"/>
      <c r="DO29" s="634"/>
      <c r="DP29" s="634"/>
      <c r="DQ29" s="634"/>
      <c r="DR29" s="634"/>
      <c r="DS29" s="634"/>
      <c r="DT29" s="634"/>
      <c r="DU29" s="634"/>
      <c r="DV29" s="635"/>
      <c r="DW29" s="624">
        <v>10.4</v>
      </c>
      <c r="DX29" s="636"/>
      <c r="DY29" s="636"/>
      <c r="DZ29" s="636"/>
      <c r="EA29" s="636"/>
      <c r="EB29" s="636"/>
      <c r="EC29" s="648"/>
    </row>
    <row r="30" spans="2:133" ht="11.25" customHeight="1" x14ac:dyDescent="0.15">
      <c r="B30" s="618" t="s">
        <v>309</v>
      </c>
      <c r="C30" s="619"/>
      <c r="D30" s="619"/>
      <c r="E30" s="619"/>
      <c r="F30" s="619"/>
      <c r="G30" s="619"/>
      <c r="H30" s="619"/>
      <c r="I30" s="619"/>
      <c r="J30" s="619"/>
      <c r="K30" s="619"/>
      <c r="L30" s="619"/>
      <c r="M30" s="619"/>
      <c r="N30" s="619"/>
      <c r="O30" s="619"/>
      <c r="P30" s="619"/>
      <c r="Q30" s="620"/>
      <c r="R30" s="621">
        <v>633433</v>
      </c>
      <c r="S30" s="622"/>
      <c r="T30" s="622"/>
      <c r="U30" s="622"/>
      <c r="V30" s="622"/>
      <c r="W30" s="622"/>
      <c r="X30" s="622"/>
      <c r="Y30" s="623"/>
      <c r="Z30" s="659">
        <v>13.7</v>
      </c>
      <c r="AA30" s="659"/>
      <c r="AB30" s="659"/>
      <c r="AC30" s="659"/>
      <c r="AD30" s="660" t="s">
        <v>130</v>
      </c>
      <c r="AE30" s="660"/>
      <c r="AF30" s="660"/>
      <c r="AG30" s="660"/>
      <c r="AH30" s="660"/>
      <c r="AI30" s="660"/>
      <c r="AJ30" s="660"/>
      <c r="AK30" s="660"/>
      <c r="AL30" s="624" t="s">
        <v>130</v>
      </c>
      <c r="AM30" s="625"/>
      <c r="AN30" s="625"/>
      <c r="AO30" s="661"/>
      <c r="AP30" s="679" t="s">
        <v>227</v>
      </c>
      <c r="AQ30" s="680"/>
      <c r="AR30" s="680"/>
      <c r="AS30" s="680"/>
      <c r="AT30" s="680"/>
      <c r="AU30" s="680"/>
      <c r="AV30" s="680"/>
      <c r="AW30" s="680"/>
      <c r="AX30" s="680"/>
      <c r="AY30" s="680"/>
      <c r="AZ30" s="680"/>
      <c r="BA30" s="680"/>
      <c r="BB30" s="680"/>
      <c r="BC30" s="680"/>
      <c r="BD30" s="680"/>
      <c r="BE30" s="680"/>
      <c r="BF30" s="681"/>
      <c r="BG30" s="679" t="s">
        <v>310</v>
      </c>
      <c r="BH30" s="693"/>
      <c r="BI30" s="693"/>
      <c r="BJ30" s="693"/>
      <c r="BK30" s="693"/>
      <c r="BL30" s="693"/>
      <c r="BM30" s="693"/>
      <c r="BN30" s="693"/>
      <c r="BO30" s="693"/>
      <c r="BP30" s="693"/>
      <c r="BQ30" s="694"/>
      <c r="BR30" s="679" t="s">
        <v>311</v>
      </c>
      <c r="BS30" s="693"/>
      <c r="BT30" s="693"/>
      <c r="BU30" s="693"/>
      <c r="BV30" s="693"/>
      <c r="BW30" s="693"/>
      <c r="BX30" s="693"/>
      <c r="BY30" s="693"/>
      <c r="BZ30" s="693"/>
      <c r="CA30" s="693"/>
      <c r="CB30" s="694"/>
      <c r="CD30" s="642"/>
      <c r="CE30" s="643"/>
      <c r="CF30" s="618" t="s">
        <v>312</v>
      </c>
      <c r="CG30" s="619"/>
      <c r="CH30" s="619"/>
      <c r="CI30" s="619"/>
      <c r="CJ30" s="619"/>
      <c r="CK30" s="619"/>
      <c r="CL30" s="619"/>
      <c r="CM30" s="619"/>
      <c r="CN30" s="619"/>
      <c r="CO30" s="619"/>
      <c r="CP30" s="619"/>
      <c r="CQ30" s="620"/>
      <c r="CR30" s="621">
        <v>308655</v>
      </c>
      <c r="CS30" s="622"/>
      <c r="CT30" s="622"/>
      <c r="CU30" s="622"/>
      <c r="CV30" s="622"/>
      <c r="CW30" s="622"/>
      <c r="CX30" s="622"/>
      <c r="CY30" s="623"/>
      <c r="CZ30" s="624">
        <v>6.9</v>
      </c>
      <c r="DA30" s="636"/>
      <c r="DB30" s="636"/>
      <c r="DC30" s="637"/>
      <c r="DD30" s="627">
        <v>308655</v>
      </c>
      <c r="DE30" s="622"/>
      <c r="DF30" s="622"/>
      <c r="DG30" s="622"/>
      <c r="DH30" s="622"/>
      <c r="DI30" s="622"/>
      <c r="DJ30" s="622"/>
      <c r="DK30" s="623"/>
      <c r="DL30" s="627">
        <v>308655</v>
      </c>
      <c r="DM30" s="622"/>
      <c r="DN30" s="622"/>
      <c r="DO30" s="622"/>
      <c r="DP30" s="622"/>
      <c r="DQ30" s="622"/>
      <c r="DR30" s="622"/>
      <c r="DS30" s="622"/>
      <c r="DT30" s="622"/>
      <c r="DU30" s="622"/>
      <c r="DV30" s="623"/>
      <c r="DW30" s="624">
        <v>10</v>
      </c>
      <c r="DX30" s="636"/>
      <c r="DY30" s="636"/>
      <c r="DZ30" s="636"/>
      <c r="EA30" s="636"/>
      <c r="EB30" s="636"/>
      <c r="EC30" s="648"/>
    </row>
    <row r="31" spans="2:133" ht="11.25" customHeight="1" x14ac:dyDescent="0.15">
      <c r="B31" s="696" t="s">
        <v>313</v>
      </c>
      <c r="C31" s="697"/>
      <c r="D31" s="697"/>
      <c r="E31" s="697"/>
      <c r="F31" s="697"/>
      <c r="G31" s="697"/>
      <c r="H31" s="697"/>
      <c r="I31" s="697"/>
      <c r="J31" s="697"/>
      <c r="K31" s="697"/>
      <c r="L31" s="697"/>
      <c r="M31" s="697"/>
      <c r="N31" s="697"/>
      <c r="O31" s="697"/>
      <c r="P31" s="697"/>
      <c r="Q31" s="698"/>
      <c r="R31" s="621" t="s">
        <v>130</v>
      </c>
      <c r="S31" s="622"/>
      <c r="T31" s="622"/>
      <c r="U31" s="622"/>
      <c r="V31" s="622"/>
      <c r="W31" s="622"/>
      <c r="X31" s="622"/>
      <c r="Y31" s="623"/>
      <c r="Z31" s="659" t="s">
        <v>130</v>
      </c>
      <c r="AA31" s="659"/>
      <c r="AB31" s="659"/>
      <c r="AC31" s="659"/>
      <c r="AD31" s="660" t="s">
        <v>130</v>
      </c>
      <c r="AE31" s="660"/>
      <c r="AF31" s="660"/>
      <c r="AG31" s="660"/>
      <c r="AH31" s="660"/>
      <c r="AI31" s="660"/>
      <c r="AJ31" s="660"/>
      <c r="AK31" s="660"/>
      <c r="AL31" s="624" t="s">
        <v>130</v>
      </c>
      <c r="AM31" s="625"/>
      <c r="AN31" s="625"/>
      <c r="AO31" s="661"/>
      <c r="AP31" s="687" t="s">
        <v>314</v>
      </c>
      <c r="AQ31" s="688"/>
      <c r="AR31" s="688"/>
      <c r="AS31" s="688"/>
      <c r="AT31" s="689" t="s">
        <v>315</v>
      </c>
      <c r="AU31" s="218"/>
      <c r="AV31" s="218"/>
      <c r="AW31" s="218"/>
      <c r="AX31" s="676" t="s">
        <v>190</v>
      </c>
      <c r="AY31" s="677"/>
      <c r="AZ31" s="677"/>
      <c r="BA31" s="677"/>
      <c r="BB31" s="677"/>
      <c r="BC31" s="677"/>
      <c r="BD31" s="677"/>
      <c r="BE31" s="677"/>
      <c r="BF31" s="678"/>
      <c r="BG31" s="683">
        <v>99.3</v>
      </c>
      <c r="BH31" s="684"/>
      <c r="BI31" s="684"/>
      <c r="BJ31" s="684"/>
      <c r="BK31" s="684"/>
      <c r="BL31" s="684"/>
      <c r="BM31" s="685">
        <v>97.3</v>
      </c>
      <c r="BN31" s="684"/>
      <c r="BO31" s="684"/>
      <c r="BP31" s="684"/>
      <c r="BQ31" s="686"/>
      <c r="BR31" s="683">
        <v>99.5</v>
      </c>
      <c r="BS31" s="684"/>
      <c r="BT31" s="684"/>
      <c r="BU31" s="684"/>
      <c r="BV31" s="684"/>
      <c r="BW31" s="684"/>
      <c r="BX31" s="685">
        <v>96.9</v>
      </c>
      <c r="BY31" s="684"/>
      <c r="BZ31" s="684"/>
      <c r="CA31" s="684"/>
      <c r="CB31" s="686"/>
      <c r="CD31" s="642"/>
      <c r="CE31" s="643"/>
      <c r="CF31" s="618" t="s">
        <v>316</v>
      </c>
      <c r="CG31" s="619"/>
      <c r="CH31" s="619"/>
      <c r="CI31" s="619"/>
      <c r="CJ31" s="619"/>
      <c r="CK31" s="619"/>
      <c r="CL31" s="619"/>
      <c r="CM31" s="619"/>
      <c r="CN31" s="619"/>
      <c r="CO31" s="619"/>
      <c r="CP31" s="619"/>
      <c r="CQ31" s="620"/>
      <c r="CR31" s="621">
        <v>9799</v>
      </c>
      <c r="CS31" s="634"/>
      <c r="CT31" s="634"/>
      <c r="CU31" s="634"/>
      <c r="CV31" s="634"/>
      <c r="CW31" s="634"/>
      <c r="CX31" s="634"/>
      <c r="CY31" s="635"/>
      <c r="CZ31" s="624">
        <v>0.2</v>
      </c>
      <c r="DA31" s="636"/>
      <c r="DB31" s="636"/>
      <c r="DC31" s="637"/>
      <c r="DD31" s="627">
        <v>9799</v>
      </c>
      <c r="DE31" s="634"/>
      <c r="DF31" s="634"/>
      <c r="DG31" s="634"/>
      <c r="DH31" s="634"/>
      <c r="DI31" s="634"/>
      <c r="DJ31" s="634"/>
      <c r="DK31" s="635"/>
      <c r="DL31" s="627">
        <v>9799</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317</v>
      </c>
      <c r="C32" s="619"/>
      <c r="D32" s="619"/>
      <c r="E32" s="619"/>
      <c r="F32" s="619"/>
      <c r="G32" s="619"/>
      <c r="H32" s="619"/>
      <c r="I32" s="619"/>
      <c r="J32" s="619"/>
      <c r="K32" s="619"/>
      <c r="L32" s="619"/>
      <c r="M32" s="619"/>
      <c r="N32" s="619"/>
      <c r="O32" s="619"/>
      <c r="P32" s="619"/>
      <c r="Q32" s="620"/>
      <c r="R32" s="621">
        <v>240709</v>
      </c>
      <c r="S32" s="622"/>
      <c r="T32" s="622"/>
      <c r="U32" s="622"/>
      <c r="V32" s="622"/>
      <c r="W32" s="622"/>
      <c r="X32" s="622"/>
      <c r="Y32" s="623"/>
      <c r="Z32" s="659">
        <v>5.2</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0"/>
      <c r="AU32" s="214" t="s">
        <v>318</v>
      </c>
      <c r="AX32" s="618" t="s">
        <v>319</v>
      </c>
      <c r="AY32" s="619"/>
      <c r="AZ32" s="619"/>
      <c r="BA32" s="619"/>
      <c r="BB32" s="619"/>
      <c r="BC32" s="619"/>
      <c r="BD32" s="619"/>
      <c r="BE32" s="619"/>
      <c r="BF32" s="620"/>
      <c r="BG32" s="692">
        <v>99.4</v>
      </c>
      <c r="BH32" s="634"/>
      <c r="BI32" s="634"/>
      <c r="BJ32" s="634"/>
      <c r="BK32" s="634"/>
      <c r="BL32" s="634"/>
      <c r="BM32" s="625">
        <v>98.1</v>
      </c>
      <c r="BN32" s="634"/>
      <c r="BO32" s="634"/>
      <c r="BP32" s="634"/>
      <c r="BQ32" s="657"/>
      <c r="BR32" s="692">
        <v>99.5</v>
      </c>
      <c r="BS32" s="634"/>
      <c r="BT32" s="634"/>
      <c r="BU32" s="634"/>
      <c r="BV32" s="634"/>
      <c r="BW32" s="634"/>
      <c r="BX32" s="625">
        <v>97.9</v>
      </c>
      <c r="BY32" s="634"/>
      <c r="BZ32" s="634"/>
      <c r="CA32" s="634"/>
      <c r="CB32" s="657"/>
      <c r="CD32" s="644"/>
      <c r="CE32" s="645"/>
      <c r="CF32" s="618" t="s">
        <v>320</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130</v>
      </c>
      <c r="DA32" s="636"/>
      <c r="DB32" s="636"/>
      <c r="DC32" s="637"/>
      <c r="DD32" s="627" t="s">
        <v>130</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15">
      <c r="B33" s="618" t="s">
        <v>321</v>
      </c>
      <c r="C33" s="619"/>
      <c r="D33" s="619"/>
      <c r="E33" s="619"/>
      <c r="F33" s="619"/>
      <c r="G33" s="619"/>
      <c r="H33" s="619"/>
      <c r="I33" s="619"/>
      <c r="J33" s="619"/>
      <c r="K33" s="619"/>
      <c r="L33" s="619"/>
      <c r="M33" s="619"/>
      <c r="N33" s="619"/>
      <c r="O33" s="619"/>
      <c r="P33" s="619"/>
      <c r="Q33" s="620"/>
      <c r="R33" s="621">
        <v>6243</v>
      </c>
      <c r="S33" s="622"/>
      <c r="T33" s="622"/>
      <c r="U33" s="622"/>
      <c r="V33" s="622"/>
      <c r="W33" s="622"/>
      <c r="X33" s="622"/>
      <c r="Y33" s="623"/>
      <c r="Z33" s="659">
        <v>0.1</v>
      </c>
      <c r="AA33" s="659"/>
      <c r="AB33" s="659"/>
      <c r="AC33" s="659"/>
      <c r="AD33" s="660">
        <v>5626</v>
      </c>
      <c r="AE33" s="660"/>
      <c r="AF33" s="660"/>
      <c r="AG33" s="660"/>
      <c r="AH33" s="660"/>
      <c r="AI33" s="660"/>
      <c r="AJ33" s="660"/>
      <c r="AK33" s="660"/>
      <c r="AL33" s="624">
        <v>0.2</v>
      </c>
      <c r="AM33" s="625"/>
      <c r="AN33" s="625"/>
      <c r="AO33" s="661"/>
      <c r="AP33" s="664"/>
      <c r="AQ33" s="665"/>
      <c r="AR33" s="665"/>
      <c r="AS33" s="665"/>
      <c r="AT33" s="691"/>
      <c r="AU33" s="219"/>
      <c r="AV33" s="219"/>
      <c r="AW33" s="219"/>
      <c r="AX33" s="602" t="s">
        <v>322</v>
      </c>
      <c r="AY33" s="603"/>
      <c r="AZ33" s="603"/>
      <c r="BA33" s="603"/>
      <c r="BB33" s="603"/>
      <c r="BC33" s="603"/>
      <c r="BD33" s="603"/>
      <c r="BE33" s="603"/>
      <c r="BF33" s="604"/>
      <c r="BG33" s="682">
        <v>99.2</v>
      </c>
      <c r="BH33" s="606"/>
      <c r="BI33" s="606"/>
      <c r="BJ33" s="606"/>
      <c r="BK33" s="606"/>
      <c r="BL33" s="606"/>
      <c r="BM33" s="652">
        <v>96.4</v>
      </c>
      <c r="BN33" s="606"/>
      <c r="BO33" s="606"/>
      <c r="BP33" s="606"/>
      <c r="BQ33" s="669"/>
      <c r="BR33" s="682">
        <v>99.4</v>
      </c>
      <c r="BS33" s="606"/>
      <c r="BT33" s="606"/>
      <c r="BU33" s="606"/>
      <c r="BV33" s="606"/>
      <c r="BW33" s="606"/>
      <c r="BX33" s="652">
        <v>95.9</v>
      </c>
      <c r="BY33" s="606"/>
      <c r="BZ33" s="606"/>
      <c r="CA33" s="606"/>
      <c r="CB33" s="669"/>
      <c r="CD33" s="618" t="s">
        <v>323</v>
      </c>
      <c r="CE33" s="619"/>
      <c r="CF33" s="619"/>
      <c r="CG33" s="619"/>
      <c r="CH33" s="619"/>
      <c r="CI33" s="619"/>
      <c r="CJ33" s="619"/>
      <c r="CK33" s="619"/>
      <c r="CL33" s="619"/>
      <c r="CM33" s="619"/>
      <c r="CN33" s="619"/>
      <c r="CO33" s="619"/>
      <c r="CP33" s="619"/>
      <c r="CQ33" s="620"/>
      <c r="CR33" s="621">
        <v>2377404</v>
      </c>
      <c r="CS33" s="634"/>
      <c r="CT33" s="634"/>
      <c r="CU33" s="634"/>
      <c r="CV33" s="634"/>
      <c r="CW33" s="634"/>
      <c r="CX33" s="634"/>
      <c r="CY33" s="635"/>
      <c r="CZ33" s="624">
        <v>53.5</v>
      </c>
      <c r="DA33" s="636"/>
      <c r="DB33" s="636"/>
      <c r="DC33" s="637"/>
      <c r="DD33" s="627">
        <v>1797076</v>
      </c>
      <c r="DE33" s="634"/>
      <c r="DF33" s="634"/>
      <c r="DG33" s="634"/>
      <c r="DH33" s="634"/>
      <c r="DI33" s="634"/>
      <c r="DJ33" s="634"/>
      <c r="DK33" s="635"/>
      <c r="DL33" s="627">
        <v>1105069</v>
      </c>
      <c r="DM33" s="634"/>
      <c r="DN33" s="634"/>
      <c r="DO33" s="634"/>
      <c r="DP33" s="634"/>
      <c r="DQ33" s="634"/>
      <c r="DR33" s="634"/>
      <c r="DS33" s="634"/>
      <c r="DT33" s="634"/>
      <c r="DU33" s="634"/>
      <c r="DV33" s="635"/>
      <c r="DW33" s="624">
        <v>35.9</v>
      </c>
      <c r="DX33" s="636"/>
      <c r="DY33" s="636"/>
      <c r="DZ33" s="636"/>
      <c r="EA33" s="636"/>
      <c r="EB33" s="636"/>
      <c r="EC33" s="648"/>
    </row>
    <row r="34" spans="2:133" ht="11.25" customHeight="1" x14ac:dyDescent="0.15">
      <c r="B34" s="618" t="s">
        <v>324</v>
      </c>
      <c r="C34" s="619"/>
      <c r="D34" s="619"/>
      <c r="E34" s="619"/>
      <c r="F34" s="619"/>
      <c r="G34" s="619"/>
      <c r="H34" s="619"/>
      <c r="I34" s="619"/>
      <c r="J34" s="619"/>
      <c r="K34" s="619"/>
      <c r="L34" s="619"/>
      <c r="M34" s="619"/>
      <c r="N34" s="619"/>
      <c r="O34" s="619"/>
      <c r="P34" s="619"/>
      <c r="Q34" s="620"/>
      <c r="R34" s="621">
        <v>77114</v>
      </c>
      <c r="S34" s="622"/>
      <c r="T34" s="622"/>
      <c r="U34" s="622"/>
      <c r="V34" s="622"/>
      <c r="W34" s="622"/>
      <c r="X34" s="622"/>
      <c r="Y34" s="623"/>
      <c r="Z34" s="659">
        <v>1.7</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830945</v>
      </c>
      <c r="CS34" s="622"/>
      <c r="CT34" s="622"/>
      <c r="CU34" s="622"/>
      <c r="CV34" s="622"/>
      <c r="CW34" s="622"/>
      <c r="CX34" s="622"/>
      <c r="CY34" s="623"/>
      <c r="CZ34" s="624">
        <v>18.7</v>
      </c>
      <c r="DA34" s="636"/>
      <c r="DB34" s="636"/>
      <c r="DC34" s="637"/>
      <c r="DD34" s="627">
        <v>602172</v>
      </c>
      <c r="DE34" s="622"/>
      <c r="DF34" s="622"/>
      <c r="DG34" s="622"/>
      <c r="DH34" s="622"/>
      <c r="DI34" s="622"/>
      <c r="DJ34" s="622"/>
      <c r="DK34" s="623"/>
      <c r="DL34" s="627">
        <v>428739</v>
      </c>
      <c r="DM34" s="622"/>
      <c r="DN34" s="622"/>
      <c r="DO34" s="622"/>
      <c r="DP34" s="622"/>
      <c r="DQ34" s="622"/>
      <c r="DR34" s="622"/>
      <c r="DS34" s="622"/>
      <c r="DT34" s="622"/>
      <c r="DU34" s="622"/>
      <c r="DV34" s="623"/>
      <c r="DW34" s="624">
        <v>13.9</v>
      </c>
      <c r="DX34" s="636"/>
      <c r="DY34" s="636"/>
      <c r="DZ34" s="636"/>
      <c r="EA34" s="636"/>
      <c r="EB34" s="636"/>
      <c r="EC34" s="648"/>
    </row>
    <row r="35" spans="2:133" ht="11.25" customHeight="1" x14ac:dyDescent="0.15">
      <c r="B35" s="618" t="s">
        <v>326</v>
      </c>
      <c r="C35" s="619"/>
      <c r="D35" s="619"/>
      <c r="E35" s="619"/>
      <c r="F35" s="619"/>
      <c r="G35" s="619"/>
      <c r="H35" s="619"/>
      <c r="I35" s="619"/>
      <c r="J35" s="619"/>
      <c r="K35" s="619"/>
      <c r="L35" s="619"/>
      <c r="M35" s="619"/>
      <c r="N35" s="619"/>
      <c r="O35" s="619"/>
      <c r="P35" s="619"/>
      <c r="Q35" s="620"/>
      <c r="R35" s="621">
        <v>34100</v>
      </c>
      <c r="S35" s="622"/>
      <c r="T35" s="622"/>
      <c r="U35" s="622"/>
      <c r="V35" s="622"/>
      <c r="W35" s="622"/>
      <c r="X35" s="622"/>
      <c r="Y35" s="623"/>
      <c r="Z35" s="659">
        <v>0.7</v>
      </c>
      <c r="AA35" s="659"/>
      <c r="AB35" s="659"/>
      <c r="AC35" s="659"/>
      <c r="AD35" s="660" t="s">
        <v>130</v>
      </c>
      <c r="AE35" s="660"/>
      <c r="AF35" s="660"/>
      <c r="AG35" s="660"/>
      <c r="AH35" s="660"/>
      <c r="AI35" s="660"/>
      <c r="AJ35" s="660"/>
      <c r="AK35" s="660"/>
      <c r="AL35" s="624" t="s">
        <v>130</v>
      </c>
      <c r="AM35" s="625"/>
      <c r="AN35" s="625"/>
      <c r="AO35" s="661"/>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329</v>
      </c>
      <c r="CE35" s="619"/>
      <c r="CF35" s="619"/>
      <c r="CG35" s="619"/>
      <c r="CH35" s="619"/>
      <c r="CI35" s="619"/>
      <c r="CJ35" s="619"/>
      <c r="CK35" s="619"/>
      <c r="CL35" s="619"/>
      <c r="CM35" s="619"/>
      <c r="CN35" s="619"/>
      <c r="CO35" s="619"/>
      <c r="CP35" s="619"/>
      <c r="CQ35" s="620"/>
      <c r="CR35" s="621">
        <v>57675</v>
      </c>
      <c r="CS35" s="634"/>
      <c r="CT35" s="634"/>
      <c r="CU35" s="634"/>
      <c r="CV35" s="634"/>
      <c r="CW35" s="634"/>
      <c r="CX35" s="634"/>
      <c r="CY35" s="635"/>
      <c r="CZ35" s="624">
        <v>1.3</v>
      </c>
      <c r="DA35" s="636"/>
      <c r="DB35" s="636"/>
      <c r="DC35" s="637"/>
      <c r="DD35" s="627">
        <v>57161</v>
      </c>
      <c r="DE35" s="634"/>
      <c r="DF35" s="634"/>
      <c r="DG35" s="634"/>
      <c r="DH35" s="634"/>
      <c r="DI35" s="634"/>
      <c r="DJ35" s="634"/>
      <c r="DK35" s="635"/>
      <c r="DL35" s="627">
        <v>40517</v>
      </c>
      <c r="DM35" s="634"/>
      <c r="DN35" s="634"/>
      <c r="DO35" s="634"/>
      <c r="DP35" s="634"/>
      <c r="DQ35" s="634"/>
      <c r="DR35" s="634"/>
      <c r="DS35" s="634"/>
      <c r="DT35" s="634"/>
      <c r="DU35" s="634"/>
      <c r="DV35" s="635"/>
      <c r="DW35" s="624">
        <v>1.3</v>
      </c>
      <c r="DX35" s="636"/>
      <c r="DY35" s="636"/>
      <c r="DZ35" s="636"/>
      <c r="EA35" s="636"/>
      <c r="EB35" s="636"/>
      <c r="EC35" s="648"/>
    </row>
    <row r="36" spans="2:133" ht="11.25" customHeight="1" x14ac:dyDescent="0.15">
      <c r="B36" s="618" t="s">
        <v>330</v>
      </c>
      <c r="C36" s="619"/>
      <c r="D36" s="619"/>
      <c r="E36" s="619"/>
      <c r="F36" s="619"/>
      <c r="G36" s="619"/>
      <c r="H36" s="619"/>
      <c r="I36" s="619"/>
      <c r="J36" s="619"/>
      <c r="K36" s="619"/>
      <c r="L36" s="619"/>
      <c r="M36" s="619"/>
      <c r="N36" s="619"/>
      <c r="O36" s="619"/>
      <c r="P36" s="619"/>
      <c r="Q36" s="620"/>
      <c r="R36" s="621">
        <v>256495</v>
      </c>
      <c r="S36" s="622"/>
      <c r="T36" s="622"/>
      <c r="U36" s="622"/>
      <c r="V36" s="622"/>
      <c r="W36" s="622"/>
      <c r="X36" s="622"/>
      <c r="Y36" s="623"/>
      <c r="Z36" s="659">
        <v>5.6</v>
      </c>
      <c r="AA36" s="659"/>
      <c r="AB36" s="659"/>
      <c r="AC36" s="659"/>
      <c r="AD36" s="660" t="s">
        <v>130</v>
      </c>
      <c r="AE36" s="660"/>
      <c r="AF36" s="660"/>
      <c r="AG36" s="660"/>
      <c r="AH36" s="660"/>
      <c r="AI36" s="660"/>
      <c r="AJ36" s="660"/>
      <c r="AK36" s="660"/>
      <c r="AL36" s="624" t="s">
        <v>130</v>
      </c>
      <c r="AM36" s="625"/>
      <c r="AN36" s="625"/>
      <c r="AO36" s="661"/>
      <c r="AP36" s="222"/>
      <c r="AQ36" s="670" t="s">
        <v>331</v>
      </c>
      <c r="AR36" s="671"/>
      <c r="AS36" s="671"/>
      <c r="AT36" s="671"/>
      <c r="AU36" s="671"/>
      <c r="AV36" s="671"/>
      <c r="AW36" s="671"/>
      <c r="AX36" s="671"/>
      <c r="AY36" s="672"/>
      <c r="AZ36" s="673">
        <v>528450</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99092</v>
      </c>
      <c r="BW36" s="674"/>
      <c r="BX36" s="674"/>
      <c r="BY36" s="674"/>
      <c r="BZ36" s="674"/>
      <c r="CA36" s="674"/>
      <c r="CB36" s="675"/>
      <c r="CD36" s="618" t="s">
        <v>333</v>
      </c>
      <c r="CE36" s="619"/>
      <c r="CF36" s="619"/>
      <c r="CG36" s="619"/>
      <c r="CH36" s="619"/>
      <c r="CI36" s="619"/>
      <c r="CJ36" s="619"/>
      <c r="CK36" s="619"/>
      <c r="CL36" s="619"/>
      <c r="CM36" s="619"/>
      <c r="CN36" s="619"/>
      <c r="CO36" s="619"/>
      <c r="CP36" s="619"/>
      <c r="CQ36" s="620"/>
      <c r="CR36" s="621">
        <v>787720</v>
      </c>
      <c r="CS36" s="622"/>
      <c r="CT36" s="622"/>
      <c r="CU36" s="622"/>
      <c r="CV36" s="622"/>
      <c r="CW36" s="622"/>
      <c r="CX36" s="622"/>
      <c r="CY36" s="623"/>
      <c r="CZ36" s="624">
        <v>17.7</v>
      </c>
      <c r="DA36" s="636"/>
      <c r="DB36" s="636"/>
      <c r="DC36" s="637"/>
      <c r="DD36" s="627">
        <v>531804</v>
      </c>
      <c r="DE36" s="622"/>
      <c r="DF36" s="622"/>
      <c r="DG36" s="622"/>
      <c r="DH36" s="622"/>
      <c r="DI36" s="622"/>
      <c r="DJ36" s="622"/>
      <c r="DK36" s="623"/>
      <c r="DL36" s="627">
        <v>341157</v>
      </c>
      <c r="DM36" s="622"/>
      <c r="DN36" s="622"/>
      <c r="DO36" s="622"/>
      <c r="DP36" s="622"/>
      <c r="DQ36" s="622"/>
      <c r="DR36" s="622"/>
      <c r="DS36" s="622"/>
      <c r="DT36" s="622"/>
      <c r="DU36" s="622"/>
      <c r="DV36" s="623"/>
      <c r="DW36" s="624">
        <v>11.1</v>
      </c>
      <c r="DX36" s="636"/>
      <c r="DY36" s="636"/>
      <c r="DZ36" s="636"/>
      <c r="EA36" s="636"/>
      <c r="EB36" s="636"/>
      <c r="EC36" s="648"/>
    </row>
    <row r="37" spans="2:133" ht="11.25" customHeight="1" x14ac:dyDescent="0.15">
      <c r="B37" s="618" t="s">
        <v>334</v>
      </c>
      <c r="C37" s="619"/>
      <c r="D37" s="619"/>
      <c r="E37" s="619"/>
      <c r="F37" s="619"/>
      <c r="G37" s="619"/>
      <c r="H37" s="619"/>
      <c r="I37" s="619"/>
      <c r="J37" s="619"/>
      <c r="K37" s="619"/>
      <c r="L37" s="619"/>
      <c r="M37" s="619"/>
      <c r="N37" s="619"/>
      <c r="O37" s="619"/>
      <c r="P37" s="619"/>
      <c r="Q37" s="620"/>
      <c r="R37" s="621">
        <v>51397</v>
      </c>
      <c r="S37" s="622"/>
      <c r="T37" s="622"/>
      <c r="U37" s="622"/>
      <c r="V37" s="622"/>
      <c r="W37" s="622"/>
      <c r="X37" s="622"/>
      <c r="Y37" s="623"/>
      <c r="Z37" s="659">
        <v>1.1000000000000001</v>
      </c>
      <c r="AA37" s="659"/>
      <c r="AB37" s="659"/>
      <c r="AC37" s="659"/>
      <c r="AD37" s="660">
        <v>1082</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162362</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95616</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118174</v>
      </c>
      <c r="CS37" s="634"/>
      <c r="CT37" s="634"/>
      <c r="CU37" s="634"/>
      <c r="CV37" s="634"/>
      <c r="CW37" s="634"/>
      <c r="CX37" s="634"/>
      <c r="CY37" s="635"/>
      <c r="CZ37" s="624">
        <v>2.7</v>
      </c>
      <c r="DA37" s="636"/>
      <c r="DB37" s="636"/>
      <c r="DC37" s="637"/>
      <c r="DD37" s="627">
        <v>118174</v>
      </c>
      <c r="DE37" s="634"/>
      <c r="DF37" s="634"/>
      <c r="DG37" s="634"/>
      <c r="DH37" s="634"/>
      <c r="DI37" s="634"/>
      <c r="DJ37" s="634"/>
      <c r="DK37" s="635"/>
      <c r="DL37" s="627">
        <v>117471</v>
      </c>
      <c r="DM37" s="634"/>
      <c r="DN37" s="634"/>
      <c r="DO37" s="634"/>
      <c r="DP37" s="634"/>
      <c r="DQ37" s="634"/>
      <c r="DR37" s="634"/>
      <c r="DS37" s="634"/>
      <c r="DT37" s="634"/>
      <c r="DU37" s="634"/>
      <c r="DV37" s="635"/>
      <c r="DW37" s="624">
        <v>3.8</v>
      </c>
      <c r="DX37" s="636"/>
      <c r="DY37" s="636"/>
      <c r="DZ37" s="636"/>
      <c r="EA37" s="636"/>
      <c r="EB37" s="636"/>
      <c r="EC37" s="648"/>
    </row>
    <row r="38" spans="2:133" ht="11.25" customHeight="1" x14ac:dyDescent="0.15">
      <c r="B38" s="618" t="s">
        <v>338</v>
      </c>
      <c r="C38" s="619"/>
      <c r="D38" s="619"/>
      <c r="E38" s="619"/>
      <c r="F38" s="619"/>
      <c r="G38" s="619"/>
      <c r="H38" s="619"/>
      <c r="I38" s="619"/>
      <c r="J38" s="619"/>
      <c r="K38" s="619"/>
      <c r="L38" s="619"/>
      <c r="M38" s="619"/>
      <c r="N38" s="619"/>
      <c r="O38" s="619"/>
      <c r="P38" s="619"/>
      <c r="Q38" s="620"/>
      <c r="R38" s="621">
        <v>134800</v>
      </c>
      <c r="S38" s="622"/>
      <c r="T38" s="622"/>
      <c r="U38" s="622"/>
      <c r="V38" s="622"/>
      <c r="W38" s="622"/>
      <c r="X38" s="622"/>
      <c r="Y38" s="623"/>
      <c r="Z38" s="659">
        <v>2.9</v>
      </c>
      <c r="AA38" s="659"/>
      <c r="AB38" s="659"/>
      <c r="AC38" s="659"/>
      <c r="AD38" s="660" t="s">
        <v>130</v>
      </c>
      <c r="AE38" s="660"/>
      <c r="AF38" s="660"/>
      <c r="AG38" s="660"/>
      <c r="AH38" s="660"/>
      <c r="AI38" s="660"/>
      <c r="AJ38" s="660"/>
      <c r="AK38" s="660"/>
      <c r="AL38" s="624" t="s">
        <v>130</v>
      </c>
      <c r="AM38" s="625"/>
      <c r="AN38" s="625"/>
      <c r="AO38" s="661"/>
      <c r="AQ38" s="654" t="s">
        <v>339</v>
      </c>
      <c r="AR38" s="655"/>
      <c r="AS38" s="655"/>
      <c r="AT38" s="655"/>
      <c r="AU38" s="655"/>
      <c r="AV38" s="655"/>
      <c r="AW38" s="655"/>
      <c r="AX38" s="655"/>
      <c r="AY38" s="656"/>
      <c r="AZ38" s="621" t="s">
        <v>130</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1071</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366088</v>
      </c>
      <c r="CS38" s="622"/>
      <c r="CT38" s="622"/>
      <c r="CU38" s="622"/>
      <c r="CV38" s="622"/>
      <c r="CW38" s="622"/>
      <c r="CX38" s="622"/>
      <c r="CY38" s="623"/>
      <c r="CZ38" s="624">
        <v>8.1999999999999993</v>
      </c>
      <c r="DA38" s="636"/>
      <c r="DB38" s="636"/>
      <c r="DC38" s="637"/>
      <c r="DD38" s="627">
        <v>306523</v>
      </c>
      <c r="DE38" s="622"/>
      <c r="DF38" s="622"/>
      <c r="DG38" s="622"/>
      <c r="DH38" s="622"/>
      <c r="DI38" s="622"/>
      <c r="DJ38" s="622"/>
      <c r="DK38" s="623"/>
      <c r="DL38" s="627">
        <v>271905</v>
      </c>
      <c r="DM38" s="622"/>
      <c r="DN38" s="622"/>
      <c r="DO38" s="622"/>
      <c r="DP38" s="622"/>
      <c r="DQ38" s="622"/>
      <c r="DR38" s="622"/>
      <c r="DS38" s="622"/>
      <c r="DT38" s="622"/>
      <c r="DU38" s="622"/>
      <c r="DV38" s="623"/>
      <c r="DW38" s="624">
        <v>8.8000000000000007</v>
      </c>
      <c r="DX38" s="636"/>
      <c r="DY38" s="636"/>
      <c r="DZ38" s="636"/>
      <c r="EA38" s="636"/>
      <c r="EB38" s="636"/>
      <c r="EC38" s="648"/>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130</v>
      </c>
      <c r="AM39" s="625"/>
      <c r="AN39" s="625"/>
      <c r="AO39" s="661"/>
      <c r="AQ39" s="654" t="s">
        <v>343</v>
      </c>
      <c r="AR39" s="655"/>
      <c r="AS39" s="655"/>
      <c r="AT39" s="655"/>
      <c r="AU39" s="655"/>
      <c r="AV39" s="655"/>
      <c r="AW39" s="655"/>
      <c r="AX39" s="655"/>
      <c r="AY39" s="656"/>
      <c r="AZ39" s="621" t="s">
        <v>130</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1700</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312225</v>
      </c>
      <c r="CS39" s="634"/>
      <c r="CT39" s="634"/>
      <c r="CU39" s="634"/>
      <c r="CV39" s="634"/>
      <c r="CW39" s="634"/>
      <c r="CX39" s="634"/>
      <c r="CY39" s="635"/>
      <c r="CZ39" s="624">
        <v>7</v>
      </c>
      <c r="DA39" s="636"/>
      <c r="DB39" s="636"/>
      <c r="DC39" s="637"/>
      <c r="DD39" s="627">
        <v>276665</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15">
      <c r="B40" s="618" t="s">
        <v>346</v>
      </c>
      <c r="C40" s="619"/>
      <c r="D40" s="619"/>
      <c r="E40" s="619"/>
      <c r="F40" s="619"/>
      <c r="G40" s="619"/>
      <c r="H40" s="619"/>
      <c r="I40" s="619"/>
      <c r="J40" s="619"/>
      <c r="K40" s="619"/>
      <c r="L40" s="619"/>
      <c r="M40" s="619"/>
      <c r="N40" s="619"/>
      <c r="O40" s="619"/>
      <c r="P40" s="619"/>
      <c r="Q40" s="620"/>
      <c r="R40" s="621">
        <v>34900</v>
      </c>
      <c r="S40" s="622"/>
      <c r="T40" s="622"/>
      <c r="U40" s="622"/>
      <c r="V40" s="622"/>
      <c r="W40" s="622"/>
      <c r="X40" s="622"/>
      <c r="Y40" s="623"/>
      <c r="Z40" s="659">
        <v>0.8</v>
      </c>
      <c r="AA40" s="659"/>
      <c r="AB40" s="659"/>
      <c r="AC40" s="659"/>
      <c r="AD40" s="660" t="s">
        <v>130</v>
      </c>
      <c r="AE40" s="660"/>
      <c r="AF40" s="660"/>
      <c r="AG40" s="660"/>
      <c r="AH40" s="660"/>
      <c r="AI40" s="660"/>
      <c r="AJ40" s="660"/>
      <c r="AK40" s="660"/>
      <c r="AL40" s="624" t="s">
        <v>130</v>
      </c>
      <c r="AM40" s="625"/>
      <c r="AN40" s="625"/>
      <c r="AO40" s="661"/>
      <c r="AQ40" s="654" t="s">
        <v>347</v>
      </c>
      <c r="AR40" s="655"/>
      <c r="AS40" s="655"/>
      <c r="AT40" s="655"/>
      <c r="AU40" s="655"/>
      <c r="AV40" s="655"/>
      <c r="AW40" s="655"/>
      <c r="AX40" s="655"/>
      <c r="AY40" s="656"/>
      <c r="AZ40" s="621" t="s">
        <v>130</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96</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22751</v>
      </c>
      <c r="CS40" s="622"/>
      <c r="CT40" s="622"/>
      <c r="CU40" s="622"/>
      <c r="CV40" s="622"/>
      <c r="CW40" s="622"/>
      <c r="CX40" s="622"/>
      <c r="CY40" s="623"/>
      <c r="CZ40" s="624">
        <v>0.5</v>
      </c>
      <c r="DA40" s="636"/>
      <c r="DB40" s="636"/>
      <c r="DC40" s="637"/>
      <c r="DD40" s="627">
        <v>22751</v>
      </c>
      <c r="DE40" s="622"/>
      <c r="DF40" s="622"/>
      <c r="DG40" s="622"/>
      <c r="DH40" s="622"/>
      <c r="DI40" s="622"/>
      <c r="DJ40" s="622"/>
      <c r="DK40" s="623"/>
      <c r="DL40" s="627">
        <v>22751</v>
      </c>
      <c r="DM40" s="622"/>
      <c r="DN40" s="622"/>
      <c r="DO40" s="622"/>
      <c r="DP40" s="622"/>
      <c r="DQ40" s="622"/>
      <c r="DR40" s="622"/>
      <c r="DS40" s="622"/>
      <c r="DT40" s="622"/>
      <c r="DU40" s="622"/>
      <c r="DV40" s="623"/>
      <c r="DW40" s="624">
        <v>0.7</v>
      </c>
      <c r="DX40" s="636"/>
      <c r="DY40" s="636"/>
      <c r="DZ40" s="636"/>
      <c r="EA40" s="636"/>
      <c r="EB40" s="636"/>
      <c r="EC40" s="648"/>
    </row>
    <row r="41" spans="2:133" ht="11.25" customHeight="1" x14ac:dyDescent="0.15">
      <c r="B41" s="602" t="s">
        <v>351</v>
      </c>
      <c r="C41" s="603"/>
      <c r="D41" s="603"/>
      <c r="E41" s="603"/>
      <c r="F41" s="603"/>
      <c r="G41" s="603"/>
      <c r="H41" s="603"/>
      <c r="I41" s="603"/>
      <c r="J41" s="603"/>
      <c r="K41" s="603"/>
      <c r="L41" s="603"/>
      <c r="M41" s="603"/>
      <c r="N41" s="603"/>
      <c r="O41" s="603"/>
      <c r="P41" s="603"/>
      <c r="Q41" s="604"/>
      <c r="R41" s="605">
        <v>4615409</v>
      </c>
      <c r="S41" s="646"/>
      <c r="T41" s="646"/>
      <c r="U41" s="646"/>
      <c r="V41" s="646"/>
      <c r="W41" s="646"/>
      <c r="X41" s="646"/>
      <c r="Y41" s="649"/>
      <c r="Z41" s="650">
        <v>100</v>
      </c>
      <c r="AA41" s="650"/>
      <c r="AB41" s="650"/>
      <c r="AC41" s="650"/>
      <c r="AD41" s="651">
        <v>3041593</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67522</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130</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355</v>
      </c>
      <c r="CS41" s="634"/>
      <c r="CT41" s="634"/>
      <c r="CU41" s="634"/>
      <c r="CV41" s="634"/>
      <c r="CW41" s="634"/>
      <c r="CX41" s="634"/>
      <c r="CY41" s="635"/>
      <c r="CZ41" s="624" t="s">
        <v>355</v>
      </c>
      <c r="DA41" s="636"/>
      <c r="DB41" s="636"/>
      <c r="DC41" s="637"/>
      <c r="DD41" s="627" t="s">
        <v>355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356</v>
      </c>
      <c r="AR42" s="667"/>
      <c r="AS42" s="667"/>
      <c r="AT42" s="667"/>
      <c r="AU42" s="667"/>
      <c r="AV42" s="667"/>
      <c r="AW42" s="667"/>
      <c r="AX42" s="667"/>
      <c r="AY42" s="668"/>
      <c r="AZ42" s="605">
        <v>298566</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341</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516200</v>
      </c>
      <c r="CS42" s="634"/>
      <c r="CT42" s="634"/>
      <c r="CU42" s="634"/>
      <c r="CV42" s="634"/>
      <c r="CW42" s="634"/>
      <c r="CX42" s="634"/>
      <c r="CY42" s="635"/>
      <c r="CZ42" s="624">
        <v>11.6</v>
      </c>
      <c r="DA42" s="636"/>
      <c r="DB42" s="636"/>
      <c r="DC42" s="637"/>
      <c r="DD42" s="627">
        <v>222159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t="s">
        <v>130</v>
      </c>
      <c r="CS43" s="634"/>
      <c r="CT43" s="634"/>
      <c r="CU43" s="634"/>
      <c r="CV43" s="634"/>
      <c r="CW43" s="634"/>
      <c r="CX43" s="634"/>
      <c r="CY43" s="635"/>
      <c r="CZ43" s="624" t="s">
        <v>130</v>
      </c>
      <c r="DA43" s="636"/>
      <c r="DB43" s="636"/>
      <c r="DC43" s="637"/>
      <c r="DD43" s="627" t="s">
        <v>130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479950</v>
      </c>
      <c r="CS44" s="622"/>
      <c r="CT44" s="622"/>
      <c r="CU44" s="622"/>
      <c r="CV44" s="622"/>
      <c r="CW44" s="622"/>
      <c r="CX44" s="622"/>
      <c r="CY44" s="623"/>
      <c r="CZ44" s="624">
        <v>10.8</v>
      </c>
      <c r="DA44" s="625"/>
      <c r="DB44" s="625"/>
      <c r="DC44" s="626"/>
      <c r="DD44" s="627">
        <v>208699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268926</v>
      </c>
      <c r="CS45" s="634"/>
      <c r="CT45" s="634"/>
      <c r="CU45" s="634"/>
      <c r="CV45" s="634"/>
      <c r="CW45" s="634"/>
      <c r="CX45" s="634"/>
      <c r="CY45" s="635"/>
      <c r="CZ45" s="624">
        <v>6.1</v>
      </c>
      <c r="DA45" s="636"/>
      <c r="DB45" s="636"/>
      <c r="DC45" s="637"/>
      <c r="DD45" s="627">
        <v>67116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208024</v>
      </c>
      <c r="CS46" s="622"/>
      <c r="CT46" s="622"/>
      <c r="CU46" s="622"/>
      <c r="CV46" s="622"/>
      <c r="CW46" s="622"/>
      <c r="CX46" s="622"/>
      <c r="CY46" s="623"/>
      <c r="CZ46" s="624">
        <v>4.7</v>
      </c>
      <c r="DA46" s="625"/>
      <c r="DB46" s="625"/>
      <c r="DC46" s="626"/>
      <c r="DD46" s="627">
        <v>139083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v>36250</v>
      </c>
      <c r="CS47" s="634"/>
      <c r="CT47" s="634"/>
      <c r="CU47" s="634"/>
      <c r="CV47" s="634"/>
      <c r="CW47" s="634"/>
      <c r="CX47" s="634"/>
      <c r="CY47" s="635"/>
      <c r="CZ47" s="624">
        <v>0.8</v>
      </c>
      <c r="DA47" s="636"/>
      <c r="DB47" s="636"/>
      <c r="DC47" s="637"/>
      <c r="DD47" s="627">
        <v>13460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130</v>
      </c>
      <c r="CS48" s="622"/>
      <c r="CT48" s="622"/>
      <c r="CU48" s="622"/>
      <c r="CV48" s="622"/>
      <c r="CW48" s="622"/>
      <c r="CX48" s="622"/>
      <c r="CY48" s="623"/>
      <c r="CZ48" s="624" t="s">
        <v>355</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4443700</v>
      </c>
      <c r="CS49" s="606"/>
      <c r="CT49" s="606"/>
      <c r="CU49" s="606"/>
      <c r="CV49" s="606"/>
      <c r="CW49" s="606"/>
      <c r="CX49" s="606"/>
      <c r="CY49" s="607"/>
      <c r="CZ49" s="608">
        <v>100</v>
      </c>
      <c r="DA49" s="609"/>
      <c r="DB49" s="609"/>
      <c r="DC49" s="610"/>
      <c r="DD49" s="611">
        <v>3246260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mBmpEuCh0eMUGIH/ZlDOcvT+kD87Y2LJbsV1BxjRdrGeGfxyazCNMQ6gX+ztWK/EnYWmt04W63edzrBkNokCDQ==" saltValue="FlacPiIQMESBdmqxSLJ+x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3" zoomScale="70" zoomScaleNormal="25" zoomScaleSheetLayoutView="70" workbookViewId="0">
      <selection activeCell="AF68" sqref="AF68:AJ85"/>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391</v>
      </c>
      <c r="C7" s="1048"/>
      <c r="D7" s="1048"/>
      <c r="E7" s="1048"/>
      <c r="F7" s="1048"/>
      <c r="G7" s="1048"/>
      <c r="H7" s="1048"/>
      <c r="I7" s="1048"/>
      <c r="J7" s="1048"/>
      <c r="K7" s="1048"/>
      <c r="L7" s="1048"/>
      <c r="M7" s="1048"/>
      <c r="N7" s="1048"/>
      <c r="O7" s="1048"/>
      <c r="P7" s="1049"/>
      <c r="Q7" s="1102">
        <v>4616</v>
      </c>
      <c r="R7" s="1103"/>
      <c r="S7" s="1103"/>
      <c r="T7" s="1103"/>
      <c r="U7" s="1103"/>
      <c r="V7" s="1103">
        <v>4444</v>
      </c>
      <c r="W7" s="1103"/>
      <c r="X7" s="1103"/>
      <c r="Y7" s="1103"/>
      <c r="Z7" s="1103"/>
      <c r="AA7" s="1103">
        <v>172</v>
      </c>
      <c r="AB7" s="1103"/>
      <c r="AC7" s="1103"/>
      <c r="AD7" s="1103"/>
      <c r="AE7" s="1104"/>
      <c r="AF7" s="1105">
        <v>158</v>
      </c>
      <c r="AG7" s="1106"/>
      <c r="AH7" s="1106"/>
      <c r="AI7" s="1106"/>
      <c r="AJ7" s="1107"/>
      <c r="AK7" s="1108">
        <v>14</v>
      </c>
      <c r="AL7" s="1109"/>
      <c r="AM7" s="1109"/>
      <c r="AN7" s="1109"/>
      <c r="AO7" s="1109"/>
      <c r="AP7" s="1109">
        <v>2842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587</v>
      </c>
      <c r="BS7" s="1099" t="s">
        <v>588</v>
      </c>
      <c r="BT7" s="1100"/>
      <c r="BU7" s="1100"/>
      <c r="BV7" s="1100"/>
      <c r="BW7" s="1100"/>
      <c r="BX7" s="1100"/>
      <c r="BY7" s="1100"/>
      <c r="BZ7" s="1100"/>
      <c r="CA7" s="1100"/>
      <c r="CB7" s="1100"/>
      <c r="CC7" s="1100"/>
      <c r="CD7" s="1100"/>
      <c r="CE7" s="1100"/>
      <c r="CF7" s="1100"/>
      <c r="CG7" s="1112"/>
      <c r="CH7" s="1096" t="s">
        <v>586</v>
      </c>
      <c r="CI7" s="1097"/>
      <c r="CJ7" s="1097"/>
      <c r="CK7" s="1097"/>
      <c r="CL7" s="1098"/>
      <c r="CM7" s="1096">
        <v>4</v>
      </c>
      <c r="CN7" s="1097"/>
      <c r="CO7" s="1097"/>
      <c r="CP7" s="1097"/>
      <c r="CQ7" s="1098"/>
      <c r="CR7" s="1096">
        <v>2</v>
      </c>
      <c r="CS7" s="1097"/>
      <c r="CT7" s="1097"/>
      <c r="CU7" s="1097"/>
      <c r="CV7" s="1098"/>
      <c r="CW7" s="1096" t="s">
        <v>586</v>
      </c>
      <c r="CX7" s="1097"/>
      <c r="CY7" s="1097"/>
      <c r="CZ7" s="1097"/>
      <c r="DA7" s="1098"/>
      <c r="DB7" s="1096" t="s">
        <v>586</v>
      </c>
      <c r="DC7" s="1097"/>
      <c r="DD7" s="1097"/>
      <c r="DE7" s="1097"/>
      <c r="DF7" s="1098"/>
      <c r="DG7" s="1096" t="s">
        <v>586</v>
      </c>
      <c r="DH7" s="1097"/>
      <c r="DI7" s="1097"/>
      <c r="DJ7" s="1097"/>
      <c r="DK7" s="1098"/>
      <c r="DL7" s="1096" t="s">
        <v>586</v>
      </c>
      <c r="DM7" s="1097"/>
      <c r="DN7" s="1097"/>
      <c r="DO7" s="1097"/>
      <c r="DP7" s="1098"/>
      <c r="DQ7" s="1096" t="s">
        <v>586</v>
      </c>
      <c r="DR7" s="1097"/>
      <c r="DS7" s="1097"/>
      <c r="DT7" s="1097"/>
      <c r="DU7" s="1098"/>
      <c r="DV7" s="1099"/>
      <c r="DW7" s="1100"/>
      <c r="DX7" s="1100"/>
      <c r="DY7" s="1100"/>
      <c r="DZ7" s="1101"/>
      <c r="EA7" s="234"/>
    </row>
    <row r="8" spans="1:131" s="235" customFormat="1" ht="26.25" customHeight="1" x14ac:dyDescent="0.15">
      <c r="A8" s="238">
        <v>2</v>
      </c>
      <c r="B8" s="1030" t="s">
        <v>392</v>
      </c>
      <c r="C8" s="1031"/>
      <c r="D8" s="1031"/>
      <c r="E8" s="1031"/>
      <c r="F8" s="1031"/>
      <c r="G8" s="1031"/>
      <c r="H8" s="1031"/>
      <c r="I8" s="1031"/>
      <c r="J8" s="1031"/>
      <c r="K8" s="1031"/>
      <c r="L8" s="1031"/>
      <c r="M8" s="1031"/>
      <c r="N8" s="1031"/>
      <c r="O8" s="1031"/>
      <c r="P8" s="1032"/>
      <c r="Q8" s="1038">
        <v>6</v>
      </c>
      <c r="R8" s="1039"/>
      <c r="S8" s="1039"/>
      <c r="T8" s="1039"/>
      <c r="U8" s="1039"/>
      <c r="V8" s="1039">
        <v>6</v>
      </c>
      <c r="W8" s="1039"/>
      <c r="X8" s="1039"/>
      <c r="Y8" s="1039"/>
      <c r="Z8" s="1039"/>
      <c r="AA8" s="1039" t="s">
        <v>586</v>
      </c>
      <c r="AB8" s="1039"/>
      <c r="AC8" s="1039"/>
      <c r="AD8" s="1039"/>
      <c r="AE8" s="1040"/>
      <c r="AF8" s="1035" t="s">
        <v>393</v>
      </c>
      <c r="AG8" s="1036"/>
      <c r="AH8" s="1036"/>
      <c r="AI8" s="1036"/>
      <c r="AJ8" s="1037"/>
      <c r="AK8" s="1080">
        <v>0</v>
      </c>
      <c r="AL8" s="1081"/>
      <c r="AM8" s="1081"/>
      <c r="AN8" s="1081"/>
      <c r="AO8" s="1081"/>
      <c r="AP8" s="1081" t="s">
        <v>586</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v>4616</v>
      </c>
      <c r="R23" s="1061"/>
      <c r="S23" s="1061"/>
      <c r="T23" s="1061"/>
      <c r="U23" s="1061"/>
      <c r="V23" s="1061">
        <v>4444</v>
      </c>
      <c r="W23" s="1061"/>
      <c r="X23" s="1061"/>
      <c r="Y23" s="1061"/>
      <c r="Z23" s="1061"/>
      <c r="AA23" s="1061">
        <v>172</v>
      </c>
      <c r="AB23" s="1061"/>
      <c r="AC23" s="1061"/>
      <c r="AD23" s="1061"/>
      <c r="AE23" s="1068"/>
      <c r="AF23" s="1069">
        <v>158</v>
      </c>
      <c r="AG23" s="1061"/>
      <c r="AH23" s="1061"/>
      <c r="AI23" s="1061"/>
      <c r="AJ23" s="1070"/>
      <c r="AK23" s="1071"/>
      <c r="AL23" s="1072"/>
      <c r="AM23" s="1072"/>
      <c r="AN23" s="1072"/>
      <c r="AO23" s="1072"/>
      <c r="AP23" s="1061">
        <v>2842</v>
      </c>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408</v>
      </c>
      <c r="C28" s="1048"/>
      <c r="D28" s="1048"/>
      <c r="E28" s="1048"/>
      <c r="F28" s="1048"/>
      <c r="G28" s="1048"/>
      <c r="H28" s="1048"/>
      <c r="I28" s="1048"/>
      <c r="J28" s="1048"/>
      <c r="K28" s="1048"/>
      <c r="L28" s="1048"/>
      <c r="M28" s="1048"/>
      <c r="N28" s="1048"/>
      <c r="O28" s="1048"/>
      <c r="P28" s="1049"/>
      <c r="Q28" s="1050">
        <v>982</v>
      </c>
      <c r="R28" s="1051"/>
      <c r="S28" s="1051"/>
      <c r="T28" s="1051"/>
      <c r="U28" s="1051"/>
      <c r="V28" s="1051">
        <v>883</v>
      </c>
      <c r="W28" s="1051"/>
      <c r="X28" s="1051"/>
      <c r="Y28" s="1051"/>
      <c r="Z28" s="1051"/>
      <c r="AA28" s="1051">
        <v>99</v>
      </c>
      <c r="AB28" s="1051"/>
      <c r="AC28" s="1051"/>
      <c r="AD28" s="1051"/>
      <c r="AE28" s="1052"/>
      <c r="AF28" s="1053">
        <v>99</v>
      </c>
      <c r="AG28" s="1051"/>
      <c r="AH28" s="1051"/>
      <c r="AI28" s="1051"/>
      <c r="AJ28" s="1054"/>
      <c r="AK28" s="1042">
        <v>68</v>
      </c>
      <c r="AL28" s="1043"/>
      <c r="AM28" s="1043"/>
      <c r="AN28" s="1043"/>
      <c r="AO28" s="1043"/>
      <c r="AP28" s="1043" t="s">
        <v>586</v>
      </c>
      <c r="AQ28" s="1043"/>
      <c r="AR28" s="1043"/>
      <c r="AS28" s="1043"/>
      <c r="AT28" s="1043"/>
      <c r="AU28" s="1043" t="s">
        <v>589</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v>1036</v>
      </c>
      <c r="R29" s="1039"/>
      <c r="S29" s="1039"/>
      <c r="T29" s="1039"/>
      <c r="U29" s="1039"/>
      <c r="V29" s="1039">
        <v>1005</v>
      </c>
      <c r="W29" s="1039"/>
      <c r="X29" s="1039"/>
      <c r="Y29" s="1039"/>
      <c r="Z29" s="1039"/>
      <c r="AA29" s="1039">
        <v>31</v>
      </c>
      <c r="AB29" s="1039"/>
      <c r="AC29" s="1039"/>
      <c r="AD29" s="1039"/>
      <c r="AE29" s="1040"/>
      <c r="AF29" s="1035">
        <v>31</v>
      </c>
      <c r="AG29" s="1036"/>
      <c r="AH29" s="1036"/>
      <c r="AI29" s="1036"/>
      <c r="AJ29" s="1037"/>
      <c r="AK29" s="980">
        <v>160</v>
      </c>
      <c r="AL29" s="971"/>
      <c r="AM29" s="971"/>
      <c r="AN29" s="971"/>
      <c r="AO29" s="971"/>
      <c r="AP29" s="971" t="s">
        <v>589</v>
      </c>
      <c r="AQ29" s="971"/>
      <c r="AR29" s="971"/>
      <c r="AS29" s="971"/>
      <c r="AT29" s="971"/>
      <c r="AU29" s="971" t="s">
        <v>589</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v>219</v>
      </c>
      <c r="R30" s="1039"/>
      <c r="S30" s="1039"/>
      <c r="T30" s="1039"/>
      <c r="U30" s="1039"/>
      <c r="V30" s="1039">
        <v>219</v>
      </c>
      <c r="W30" s="1039"/>
      <c r="X30" s="1039"/>
      <c r="Y30" s="1039"/>
      <c r="Z30" s="1039"/>
      <c r="AA30" s="1039">
        <v>0</v>
      </c>
      <c r="AB30" s="1039"/>
      <c r="AC30" s="1039"/>
      <c r="AD30" s="1039"/>
      <c r="AE30" s="1040"/>
      <c r="AF30" s="1035">
        <v>0</v>
      </c>
      <c r="AG30" s="1036"/>
      <c r="AH30" s="1036"/>
      <c r="AI30" s="1036"/>
      <c r="AJ30" s="1037"/>
      <c r="AK30" s="980">
        <v>138</v>
      </c>
      <c r="AL30" s="971"/>
      <c r="AM30" s="971"/>
      <c r="AN30" s="971"/>
      <c r="AO30" s="971"/>
      <c r="AP30" s="971" t="s">
        <v>589</v>
      </c>
      <c r="AQ30" s="971"/>
      <c r="AR30" s="971"/>
      <c r="AS30" s="971"/>
      <c r="AT30" s="971"/>
      <c r="AU30" s="971" t="s">
        <v>589</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38">
        <v>13</v>
      </c>
      <c r="R31" s="1039"/>
      <c r="S31" s="1039"/>
      <c r="T31" s="1039"/>
      <c r="U31" s="1039"/>
      <c r="V31" s="1039">
        <v>6</v>
      </c>
      <c r="W31" s="1039"/>
      <c r="X31" s="1039"/>
      <c r="Y31" s="1039"/>
      <c r="Z31" s="1039"/>
      <c r="AA31" s="1039">
        <v>7</v>
      </c>
      <c r="AB31" s="1039"/>
      <c r="AC31" s="1039"/>
      <c r="AD31" s="1039"/>
      <c r="AE31" s="1040"/>
      <c r="AF31" s="1035">
        <v>7</v>
      </c>
      <c r="AG31" s="1036"/>
      <c r="AH31" s="1036"/>
      <c r="AI31" s="1036"/>
      <c r="AJ31" s="1037"/>
      <c r="AK31" s="980" t="s">
        <v>589</v>
      </c>
      <c r="AL31" s="971"/>
      <c r="AM31" s="971"/>
      <c r="AN31" s="971"/>
      <c r="AO31" s="971"/>
      <c r="AP31" s="971" t="s">
        <v>589</v>
      </c>
      <c r="AQ31" s="971"/>
      <c r="AR31" s="971"/>
      <c r="AS31" s="971"/>
      <c r="AT31" s="971"/>
      <c r="AU31" s="971" t="s">
        <v>589</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245</v>
      </c>
      <c r="R32" s="1039"/>
      <c r="S32" s="1039"/>
      <c r="T32" s="1039"/>
      <c r="U32" s="1039"/>
      <c r="V32" s="1039">
        <v>249</v>
      </c>
      <c r="W32" s="1039"/>
      <c r="X32" s="1039"/>
      <c r="Y32" s="1039"/>
      <c r="Z32" s="1039"/>
      <c r="AA32" s="1039">
        <v>-4</v>
      </c>
      <c r="AB32" s="1039"/>
      <c r="AC32" s="1039"/>
      <c r="AD32" s="1039"/>
      <c r="AE32" s="1040"/>
      <c r="AF32" s="1035">
        <v>129</v>
      </c>
      <c r="AG32" s="1036"/>
      <c r="AH32" s="1036"/>
      <c r="AI32" s="1036"/>
      <c r="AJ32" s="1037"/>
      <c r="AK32" s="980">
        <v>163</v>
      </c>
      <c r="AL32" s="971"/>
      <c r="AM32" s="971"/>
      <c r="AN32" s="971"/>
      <c r="AO32" s="971"/>
      <c r="AP32" s="971">
        <v>875</v>
      </c>
      <c r="AQ32" s="971"/>
      <c r="AR32" s="971"/>
      <c r="AS32" s="971"/>
      <c r="AT32" s="971"/>
      <c r="AU32" s="971">
        <v>754</v>
      </c>
      <c r="AV32" s="971"/>
      <c r="AW32" s="971"/>
      <c r="AX32" s="971"/>
      <c r="AY32" s="971"/>
      <c r="AZ32" s="1041"/>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395</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266</v>
      </c>
      <c r="AG63" s="959"/>
      <c r="AH63" s="959"/>
      <c r="AI63" s="959"/>
      <c r="AJ63" s="1022"/>
      <c r="AK63" s="1023"/>
      <c r="AL63" s="963"/>
      <c r="AM63" s="963"/>
      <c r="AN63" s="963"/>
      <c r="AO63" s="963"/>
      <c r="AP63" s="959">
        <v>875</v>
      </c>
      <c r="AQ63" s="959"/>
      <c r="AR63" s="959"/>
      <c r="AS63" s="959"/>
      <c r="AT63" s="959"/>
      <c r="AU63" s="959">
        <v>754</v>
      </c>
      <c r="AV63" s="959"/>
      <c r="AW63" s="959"/>
      <c r="AX63" s="959"/>
      <c r="AY63" s="959"/>
      <c r="AZ63" s="1017"/>
      <c r="BA63" s="1017"/>
      <c r="BB63" s="1017"/>
      <c r="BC63" s="1017"/>
      <c r="BD63" s="1017"/>
      <c r="BE63" s="960"/>
      <c r="BF63" s="960"/>
      <c r="BG63" s="960"/>
      <c r="BH63" s="960"/>
      <c r="BI63" s="961"/>
      <c r="BJ63" s="1018" t="s">
        <v>416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420</v>
      </c>
      <c r="W66" s="1002"/>
      <c r="X66" s="1002"/>
      <c r="Y66" s="1002"/>
      <c r="Z66" s="1003"/>
      <c r="AA66" s="1001" t="s">
        <v>421</v>
      </c>
      <c r="AB66" s="1002"/>
      <c r="AC66" s="1002"/>
      <c r="AD66" s="1002"/>
      <c r="AE66" s="1003"/>
      <c r="AF66" s="1007" t="s">
        <v>422</v>
      </c>
      <c r="AG66" s="1008"/>
      <c r="AH66" s="1008"/>
      <c r="AI66" s="1008"/>
      <c r="AJ66" s="1009"/>
      <c r="AK66" s="1001" t="s">
        <v>423</v>
      </c>
      <c r="AL66" s="996"/>
      <c r="AM66" s="996"/>
      <c r="AN66" s="996"/>
      <c r="AO66" s="997"/>
      <c r="AP66" s="1001" t="s">
        <v>424</v>
      </c>
      <c r="AQ66" s="1002"/>
      <c r="AR66" s="1002"/>
      <c r="AS66" s="1002"/>
      <c r="AT66" s="1003"/>
      <c r="AU66" s="1001" t="s">
        <v>425</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590</v>
      </c>
      <c r="C68" s="986"/>
      <c r="D68" s="986"/>
      <c r="E68" s="986"/>
      <c r="F68" s="986"/>
      <c r="G68" s="986"/>
      <c r="H68" s="986"/>
      <c r="I68" s="986"/>
      <c r="J68" s="986"/>
      <c r="K68" s="986"/>
      <c r="L68" s="986"/>
      <c r="M68" s="986"/>
      <c r="N68" s="986"/>
      <c r="O68" s="986"/>
      <c r="P68" s="987"/>
      <c r="Q68" s="988">
        <v>140</v>
      </c>
      <c r="R68" s="982"/>
      <c r="S68" s="982"/>
      <c r="T68" s="982"/>
      <c r="U68" s="982"/>
      <c r="V68" s="982">
        <v>139</v>
      </c>
      <c r="W68" s="982"/>
      <c r="X68" s="982"/>
      <c r="Y68" s="982"/>
      <c r="Z68" s="982"/>
      <c r="AA68" s="982">
        <v>1</v>
      </c>
      <c r="AB68" s="982"/>
      <c r="AC68" s="982"/>
      <c r="AD68" s="982"/>
      <c r="AE68" s="982"/>
      <c r="AF68" s="982">
        <v>1</v>
      </c>
      <c r="AG68" s="982"/>
      <c r="AH68" s="982"/>
      <c r="AI68" s="982"/>
      <c r="AJ68" s="982"/>
      <c r="AK68" s="982">
        <v>4</v>
      </c>
      <c r="AL68" s="982"/>
      <c r="AM68" s="982"/>
      <c r="AN68" s="982"/>
      <c r="AO68" s="982"/>
      <c r="AP68" s="982">
        <v>728</v>
      </c>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591</v>
      </c>
      <c r="C69" s="975"/>
      <c r="D69" s="975"/>
      <c r="E69" s="975"/>
      <c r="F69" s="975"/>
      <c r="G69" s="975"/>
      <c r="H69" s="975"/>
      <c r="I69" s="975"/>
      <c r="J69" s="975"/>
      <c r="K69" s="975"/>
      <c r="L69" s="975"/>
      <c r="M69" s="975"/>
      <c r="N69" s="975"/>
      <c r="O69" s="975"/>
      <c r="P69" s="976"/>
      <c r="Q69" s="977">
        <v>443</v>
      </c>
      <c r="R69" s="971"/>
      <c r="S69" s="971"/>
      <c r="T69" s="971"/>
      <c r="U69" s="971"/>
      <c r="V69" s="971">
        <v>440</v>
      </c>
      <c r="W69" s="971"/>
      <c r="X69" s="971"/>
      <c r="Y69" s="971"/>
      <c r="Z69" s="971"/>
      <c r="AA69" s="971">
        <v>3</v>
      </c>
      <c r="AB69" s="971"/>
      <c r="AC69" s="971"/>
      <c r="AD69" s="971"/>
      <c r="AE69" s="971"/>
      <c r="AF69" s="971">
        <v>3</v>
      </c>
      <c r="AG69" s="971"/>
      <c r="AH69" s="971"/>
      <c r="AI69" s="971"/>
      <c r="AJ69" s="971"/>
      <c r="AK69" s="971">
        <v>50</v>
      </c>
      <c r="AL69" s="971"/>
      <c r="AM69" s="971"/>
      <c r="AN69" s="971"/>
      <c r="AO69" s="971"/>
      <c r="AP69" s="971" t="s">
        <v>586</v>
      </c>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592</v>
      </c>
      <c r="C70" s="975"/>
      <c r="D70" s="975"/>
      <c r="E70" s="975"/>
      <c r="F70" s="975"/>
      <c r="G70" s="975"/>
      <c r="H70" s="975"/>
      <c r="I70" s="975"/>
      <c r="J70" s="975"/>
      <c r="K70" s="975"/>
      <c r="L70" s="975"/>
      <c r="M70" s="975"/>
      <c r="N70" s="975"/>
      <c r="O70" s="975"/>
      <c r="P70" s="976"/>
      <c r="Q70" s="977">
        <v>52</v>
      </c>
      <c r="R70" s="971"/>
      <c r="S70" s="971"/>
      <c r="T70" s="971"/>
      <c r="U70" s="971"/>
      <c r="V70" s="971">
        <v>50</v>
      </c>
      <c r="W70" s="971"/>
      <c r="X70" s="971"/>
      <c r="Y70" s="971"/>
      <c r="Z70" s="971"/>
      <c r="AA70" s="971">
        <v>2</v>
      </c>
      <c r="AB70" s="971"/>
      <c r="AC70" s="971"/>
      <c r="AD70" s="971"/>
      <c r="AE70" s="971"/>
      <c r="AF70" s="971">
        <v>2</v>
      </c>
      <c r="AG70" s="971"/>
      <c r="AH70" s="971"/>
      <c r="AI70" s="971"/>
      <c r="AJ70" s="971"/>
      <c r="AK70" s="971">
        <v>1</v>
      </c>
      <c r="AL70" s="971"/>
      <c r="AM70" s="971"/>
      <c r="AN70" s="971"/>
      <c r="AO70" s="971"/>
      <c r="AP70" s="971" t="s">
        <v>586</v>
      </c>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593</v>
      </c>
      <c r="C71" s="975"/>
      <c r="D71" s="975"/>
      <c r="E71" s="975"/>
      <c r="F71" s="975"/>
      <c r="G71" s="975"/>
      <c r="H71" s="975"/>
      <c r="I71" s="975"/>
      <c r="J71" s="975"/>
      <c r="K71" s="975"/>
      <c r="L71" s="975"/>
      <c r="M71" s="975"/>
      <c r="N71" s="975"/>
      <c r="O71" s="975"/>
      <c r="P71" s="976"/>
      <c r="Q71" s="977">
        <v>319</v>
      </c>
      <c r="R71" s="971"/>
      <c r="S71" s="971"/>
      <c r="T71" s="971"/>
      <c r="U71" s="971"/>
      <c r="V71" s="971">
        <v>311</v>
      </c>
      <c r="W71" s="971"/>
      <c r="X71" s="971"/>
      <c r="Y71" s="971"/>
      <c r="Z71" s="971"/>
      <c r="AA71" s="971">
        <v>8</v>
      </c>
      <c r="AB71" s="971"/>
      <c r="AC71" s="971"/>
      <c r="AD71" s="971"/>
      <c r="AE71" s="971"/>
      <c r="AF71" s="971">
        <v>8</v>
      </c>
      <c r="AG71" s="971"/>
      <c r="AH71" s="971"/>
      <c r="AI71" s="971"/>
      <c r="AJ71" s="971"/>
      <c r="AK71" s="971" t="s">
        <v>586</v>
      </c>
      <c r="AL71" s="971"/>
      <c r="AM71" s="971"/>
      <c r="AN71" s="971"/>
      <c r="AO71" s="971"/>
      <c r="AP71" s="971" t="s">
        <v>586</v>
      </c>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594</v>
      </c>
      <c r="C72" s="975"/>
      <c r="D72" s="975"/>
      <c r="E72" s="975"/>
      <c r="F72" s="975"/>
      <c r="G72" s="975"/>
      <c r="H72" s="975"/>
      <c r="I72" s="975"/>
      <c r="J72" s="975"/>
      <c r="K72" s="975"/>
      <c r="L72" s="975"/>
      <c r="M72" s="975"/>
      <c r="N72" s="975"/>
      <c r="O72" s="975"/>
      <c r="P72" s="976"/>
      <c r="Q72" s="977">
        <v>422</v>
      </c>
      <c r="R72" s="971"/>
      <c r="S72" s="971"/>
      <c r="T72" s="971"/>
      <c r="U72" s="971"/>
      <c r="V72" s="971">
        <v>413</v>
      </c>
      <c r="W72" s="971"/>
      <c r="X72" s="971"/>
      <c r="Y72" s="971"/>
      <c r="Z72" s="971"/>
      <c r="AA72" s="971">
        <v>9</v>
      </c>
      <c r="AB72" s="971"/>
      <c r="AC72" s="971"/>
      <c r="AD72" s="971"/>
      <c r="AE72" s="971"/>
      <c r="AF72" s="971">
        <v>9</v>
      </c>
      <c r="AG72" s="971"/>
      <c r="AH72" s="971"/>
      <c r="AI72" s="971"/>
      <c r="AJ72" s="971"/>
      <c r="AK72" s="971">
        <v>5</v>
      </c>
      <c r="AL72" s="971"/>
      <c r="AM72" s="971"/>
      <c r="AN72" s="971"/>
      <c r="AO72" s="971"/>
      <c r="AP72" s="971" t="s">
        <v>586</v>
      </c>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595</v>
      </c>
      <c r="C73" s="975"/>
      <c r="D73" s="975"/>
      <c r="E73" s="975"/>
      <c r="F73" s="975"/>
      <c r="G73" s="975"/>
      <c r="H73" s="975"/>
      <c r="I73" s="975"/>
      <c r="J73" s="975"/>
      <c r="K73" s="975"/>
      <c r="L73" s="975"/>
      <c r="M73" s="975"/>
      <c r="N73" s="975"/>
      <c r="O73" s="975"/>
      <c r="P73" s="976"/>
      <c r="Q73" s="977">
        <v>295</v>
      </c>
      <c r="R73" s="971"/>
      <c r="S73" s="971"/>
      <c r="T73" s="971"/>
      <c r="U73" s="971"/>
      <c r="V73" s="971">
        <v>275</v>
      </c>
      <c r="W73" s="971"/>
      <c r="X73" s="971"/>
      <c r="Y73" s="971"/>
      <c r="Z73" s="971"/>
      <c r="AA73" s="971">
        <v>20</v>
      </c>
      <c r="AB73" s="971"/>
      <c r="AC73" s="971"/>
      <c r="AD73" s="971"/>
      <c r="AE73" s="971"/>
      <c r="AF73" s="971">
        <v>20</v>
      </c>
      <c r="AG73" s="971"/>
      <c r="AH73" s="971"/>
      <c r="AI73" s="971"/>
      <c r="AJ73" s="971"/>
      <c r="AK73" s="971">
        <v>84</v>
      </c>
      <c r="AL73" s="971"/>
      <c r="AM73" s="971"/>
      <c r="AN73" s="971"/>
      <c r="AO73" s="971"/>
      <c r="AP73" s="971" t="s">
        <v>586</v>
      </c>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596</v>
      </c>
      <c r="C74" s="975"/>
      <c r="D74" s="975"/>
      <c r="E74" s="975"/>
      <c r="F74" s="975"/>
      <c r="G74" s="975"/>
      <c r="H74" s="975"/>
      <c r="I74" s="975"/>
      <c r="J74" s="975"/>
      <c r="K74" s="975"/>
      <c r="L74" s="975"/>
      <c r="M74" s="975"/>
      <c r="N74" s="975"/>
      <c r="O74" s="975"/>
      <c r="P74" s="976"/>
      <c r="Q74" s="977">
        <v>66</v>
      </c>
      <c r="R74" s="971"/>
      <c r="S74" s="971"/>
      <c r="T74" s="971"/>
      <c r="U74" s="971"/>
      <c r="V74" s="971">
        <v>65</v>
      </c>
      <c r="W74" s="971"/>
      <c r="X74" s="971"/>
      <c r="Y74" s="971"/>
      <c r="Z74" s="971"/>
      <c r="AA74" s="971">
        <v>1</v>
      </c>
      <c r="AB74" s="971"/>
      <c r="AC74" s="971"/>
      <c r="AD74" s="971"/>
      <c r="AE74" s="971"/>
      <c r="AF74" s="971">
        <v>1</v>
      </c>
      <c r="AG74" s="971"/>
      <c r="AH74" s="971"/>
      <c r="AI74" s="971"/>
      <c r="AJ74" s="971"/>
      <c r="AK74" s="971" t="s">
        <v>586</v>
      </c>
      <c r="AL74" s="971"/>
      <c r="AM74" s="971"/>
      <c r="AN74" s="971"/>
      <c r="AO74" s="971"/>
      <c r="AP74" s="971" t="s">
        <v>586</v>
      </c>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597</v>
      </c>
      <c r="C75" s="975"/>
      <c r="D75" s="975"/>
      <c r="E75" s="975"/>
      <c r="F75" s="975"/>
      <c r="G75" s="975"/>
      <c r="H75" s="975"/>
      <c r="I75" s="975"/>
      <c r="J75" s="975"/>
      <c r="K75" s="975"/>
      <c r="L75" s="975"/>
      <c r="M75" s="975"/>
      <c r="N75" s="975"/>
      <c r="O75" s="975"/>
      <c r="P75" s="976"/>
      <c r="Q75" s="978">
        <v>54</v>
      </c>
      <c r="R75" s="979"/>
      <c r="S75" s="979"/>
      <c r="T75" s="979"/>
      <c r="U75" s="980"/>
      <c r="V75" s="981">
        <v>53</v>
      </c>
      <c r="W75" s="979"/>
      <c r="X75" s="979"/>
      <c r="Y75" s="979"/>
      <c r="Z75" s="980"/>
      <c r="AA75" s="981">
        <v>1</v>
      </c>
      <c r="AB75" s="979"/>
      <c r="AC75" s="979"/>
      <c r="AD75" s="979"/>
      <c r="AE75" s="980"/>
      <c r="AF75" s="981">
        <v>1</v>
      </c>
      <c r="AG75" s="979"/>
      <c r="AH75" s="979"/>
      <c r="AI75" s="979"/>
      <c r="AJ75" s="980"/>
      <c r="AK75" s="981" t="s">
        <v>586</v>
      </c>
      <c r="AL75" s="979"/>
      <c r="AM75" s="979"/>
      <c r="AN75" s="979"/>
      <c r="AO75" s="980"/>
      <c r="AP75" s="981" t="s">
        <v>586</v>
      </c>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598</v>
      </c>
      <c r="C76" s="975"/>
      <c r="D76" s="975"/>
      <c r="E76" s="975"/>
      <c r="F76" s="975"/>
      <c r="G76" s="975"/>
      <c r="H76" s="975"/>
      <c r="I76" s="975"/>
      <c r="J76" s="975"/>
      <c r="K76" s="975"/>
      <c r="L76" s="975"/>
      <c r="M76" s="975"/>
      <c r="N76" s="975"/>
      <c r="O76" s="975"/>
      <c r="P76" s="976"/>
      <c r="Q76" s="978">
        <v>5</v>
      </c>
      <c r="R76" s="979"/>
      <c r="S76" s="979"/>
      <c r="T76" s="979"/>
      <c r="U76" s="980"/>
      <c r="V76" s="981">
        <v>5</v>
      </c>
      <c r="W76" s="979"/>
      <c r="X76" s="979"/>
      <c r="Y76" s="979"/>
      <c r="Z76" s="980"/>
      <c r="AA76" s="981">
        <v>1</v>
      </c>
      <c r="AB76" s="979"/>
      <c r="AC76" s="979"/>
      <c r="AD76" s="979"/>
      <c r="AE76" s="980"/>
      <c r="AF76" s="981">
        <v>1</v>
      </c>
      <c r="AG76" s="979"/>
      <c r="AH76" s="979"/>
      <c r="AI76" s="979"/>
      <c r="AJ76" s="980"/>
      <c r="AK76" s="981" t="s">
        <v>586</v>
      </c>
      <c r="AL76" s="979"/>
      <c r="AM76" s="979"/>
      <c r="AN76" s="979"/>
      <c r="AO76" s="980"/>
      <c r="AP76" s="981" t="s">
        <v>586</v>
      </c>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599</v>
      </c>
      <c r="C77" s="975"/>
      <c r="D77" s="975"/>
      <c r="E77" s="975"/>
      <c r="F77" s="975"/>
      <c r="G77" s="975"/>
      <c r="H77" s="975"/>
      <c r="I77" s="975"/>
      <c r="J77" s="975"/>
      <c r="K77" s="975"/>
      <c r="L77" s="975"/>
      <c r="M77" s="975"/>
      <c r="N77" s="975"/>
      <c r="O77" s="975"/>
      <c r="P77" s="976"/>
      <c r="Q77" s="978">
        <v>7087</v>
      </c>
      <c r="R77" s="979"/>
      <c r="S77" s="979"/>
      <c r="T77" s="979"/>
      <c r="U77" s="980"/>
      <c r="V77" s="981">
        <v>6511</v>
      </c>
      <c r="W77" s="979"/>
      <c r="X77" s="979"/>
      <c r="Y77" s="979"/>
      <c r="Z77" s="980"/>
      <c r="AA77" s="981">
        <v>576</v>
      </c>
      <c r="AB77" s="979"/>
      <c r="AC77" s="979"/>
      <c r="AD77" s="979"/>
      <c r="AE77" s="980"/>
      <c r="AF77" s="981">
        <v>576</v>
      </c>
      <c r="AG77" s="979"/>
      <c r="AH77" s="979"/>
      <c r="AI77" s="979"/>
      <c r="AJ77" s="980"/>
      <c r="AK77" s="981">
        <v>17</v>
      </c>
      <c r="AL77" s="979"/>
      <c r="AM77" s="979"/>
      <c r="AN77" s="979"/>
      <c r="AO77" s="980"/>
      <c r="AP77" s="981" t="s">
        <v>586</v>
      </c>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600</v>
      </c>
      <c r="C78" s="975"/>
      <c r="D78" s="975"/>
      <c r="E78" s="975"/>
      <c r="F78" s="975"/>
      <c r="G78" s="975"/>
      <c r="H78" s="975"/>
      <c r="I78" s="975"/>
      <c r="J78" s="975"/>
      <c r="K78" s="975"/>
      <c r="L78" s="975"/>
      <c r="M78" s="975"/>
      <c r="N78" s="975"/>
      <c r="O78" s="975"/>
      <c r="P78" s="976"/>
      <c r="Q78" s="977">
        <v>291</v>
      </c>
      <c r="R78" s="971"/>
      <c r="S78" s="971"/>
      <c r="T78" s="971"/>
      <c r="U78" s="971"/>
      <c r="V78" s="971">
        <v>280</v>
      </c>
      <c r="W78" s="971"/>
      <c r="X78" s="971"/>
      <c r="Y78" s="971"/>
      <c r="Z78" s="971"/>
      <c r="AA78" s="971">
        <v>11</v>
      </c>
      <c r="AB78" s="971"/>
      <c r="AC78" s="971"/>
      <c r="AD78" s="971"/>
      <c r="AE78" s="971"/>
      <c r="AF78" s="971">
        <v>11</v>
      </c>
      <c r="AG78" s="971"/>
      <c r="AH78" s="971"/>
      <c r="AI78" s="971"/>
      <c r="AJ78" s="971"/>
      <c r="AK78" s="971" t="s">
        <v>586</v>
      </c>
      <c r="AL78" s="971"/>
      <c r="AM78" s="971"/>
      <c r="AN78" s="971"/>
      <c r="AO78" s="971"/>
      <c r="AP78" s="971">
        <v>315</v>
      </c>
      <c r="AQ78" s="971"/>
      <c r="AR78" s="971"/>
      <c r="AS78" s="971"/>
      <c r="AT78" s="971"/>
      <c r="AU78" s="971">
        <v>1</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601</v>
      </c>
      <c r="C79" s="975"/>
      <c r="D79" s="975"/>
      <c r="E79" s="975"/>
      <c r="F79" s="975"/>
      <c r="G79" s="975"/>
      <c r="H79" s="975"/>
      <c r="I79" s="975"/>
      <c r="J79" s="975"/>
      <c r="K79" s="975"/>
      <c r="L79" s="975"/>
      <c r="M79" s="975"/>
      <c r="N79" s="975"/>
      <c r="O79" s="975"/>
      <c r="P79" s="976"/>
      <c r="Q79" s="977">
        <v>4</v>
      </c>
      <c r="R79" s="971"/>
      <c r="S79" s="971"/>
      <c r="T79" s="971"/>
      <c r="U79" s="971"/>
      <c r="V79" s="971">
        <v>2</v>
      </c>
      <c r="W79" s="971"/>
      <c r="X79" s="971"/>
      <c r="Y79" s="971"/>
      <c r="Z79" s="971"/>
      <c r="AA79" s="971">
        <v>3</v>
      </c>
      <c r="AB79" s="971"/>
      <c r="AC79" s="971"/>
      <c r="AD79" s="971"/>
      <c r="AE79" s="971"/>
      <c r="AF79" s="971">
        <v>3</v>
      </c>
      <c r="AG79" s="971"/>
      <c r="AH79" s="971"/>
      <c r="AI79" s="971"/>
      <c r="AJ79" s="971"/>
      <c r="AK79" s="971">
        <v>0</v>
      </c>
      <c r="AL79" s="971"/>
      <c r="AM79" s="971"/>
      <c r="AN79" s="971"/>
      <c r="AO79" s="971"/>
      <c r="AP79" s="971" t="s">
        <v>586</v>
      </c>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602</v>
      </c>
      <c r="C80" s="975"/>
      <c r="D80" s="975"/>
      <c r="E80" s="975"/>
      <c r="F80" s="975"/>
      <c r="G80" s="975"/>
      <c r="H80" s="975"/>
      <c r="I80" s="975"/>
      <c r="J80" s="975"/>
      <c r="K80" s="975"/>
      <c r="L80" s="975"/>
      <c r="M80" s="975"/>
      <c r="N80" s="975"/>
      <c r="O80" s="975"/>
      <c r="P80" s="976"/>
      <c r="Q80" s="977">
        <v>112</v>
      </c>
      <c r="R80" s="971"/>
      <c r="S80" s="971"/>
      <c r="T80" s="971"/>
      <c r="U80" s="971"/>
      <c r="V80" s="971">
        <v>105</v>
      </c>
      <c r="W80" s="971"/>
      <c r="X80" s="971"/>
      <c r="Y80" s="971"/>
      <c r="Z80" s="971"/>
      <c r="AA80" s="971">
        <v>7</v>
      </c>
      <c r="AB80" s="971"/>
      <c r="AC80" s="971"/>
      <c r="AD80" s="971"/>
      <c r="AE80" s="971"/>
      <c r="AF80" s="971">
        <v>7</v>
      </c>
      <c r="AG80" s="971"/>
      <c r="AH80" s="971"/>
      <c r="AI80" s="971"/>
      <c r="AJ80" s="971"/>
      <c r="AK80" s="971">
        <v>5</v>
      </c>
      <c r="AL80" s="971"/>
      <c r="AM80" s="971"/>
      <c r="AN80" s="971"/>
      <c r="AO80" s="971"/>
      <c r="AP80" s="971" t="s">
        <v>586</v>
      </c>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603</v>
      </c>
      <c r="C81" s="975"/>
      <c r="D81" s="975"/>
      <c r="E81" s="975"/>
      <c r="F81" s="975"/>
      <c r="G81" s="975"/>
      <c r="H81" s="975"/>
      <c r="I81" s="975"/>
      <c r="J81" s="975"/>
      <c r="K81" s="975"/>
      <c r="L81" s="975"/>
      <c r="M81" s="975"/>
      <c r="N81" s="975"/>
      <c r="O81" s="975"/>
      <c r="P81" s="976"/>
      <c r="Q81" s="977">
        <v>2647</v>
      </c>
      <c r="R81" s="971"/>
      <c r="S81" s="971"/>
      <c r="T81" s="971"/>
      <c r="U81" s="971"/>
      <c r="V81" s="971">
        <v>2436</v>
      </c>
      <c r="W81" s="971"/>
      <c r="X81" s="971"/>
      <c r="Y81" s="971"/>
      <c r="Z81" s="971"/>
      <c r="AA81" s="971">
        <v>211</v>
      </c>
      <c r="AB81" s="971"/>
      <c r="AC81" s="971"/>
      <c r="AD81" s="971"/>
      <c r="AE81" s="971"/>
      <c r="AF81" s="971">
        <v>43</v>
      </c>
      <c r="AG81" s="971"/>
      <c r="AH81" s="971"/>
      <c r="AI81" s="971"/>
      <c r="AJ81" s="971"/>
      <c r="AK81" s="971">
        <v>341</v>
      </c>
      <c r="AL81" s="971"/>
      <c r="AM81" s="971"/>
      <c r="AN81" s="971"/>
      <c r="AO81" s="971"/>
      <c r="AP81" s="971">
        <v>675</v>
      </c>
      <c r="AQ81" s="971"/>
      <c r="AR81" s="971"/>
      <c r="AS81" s="971"/>
      <c r="AT81" s="971"/>
      <c r="AU81" s="971">
        <v>45</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t="s">
        <v>604</v>
      </c>
      <c r="C82" s="975"/>
      <c r="D82" s="975"/>
      <c r="E82" s="975"/>
      <c r="F82" s="975"/>
      <c r="G82" s="975"/>
      <c r="H82" s="975"/>
      <c r="I82" s="975"/>
      <c r="J82" s="975"/>
      <c r="K82" s="975"/>
      <c r="L82" s="975"/>
      <c r="M82" s="975"/>
      <c r="N82" s="975"/>
      <c r="O82" s="975"/>
      <c r="P82" s="976"/>
      <c r="Q82" s="977">
        <v>237</v>
      </c>
      <c r="R82" s="971"/>
      <c r="S82" s="971"/>
      <c r="T82" s="971"/>
      <c r="U82" s="971"/>
      <c r="V82" s="971">
        <v>150</v>
      </c>
      <c r="W82" s="971"/>
      <c r="X82" s="971"/>
      <c r="Y82" s="971"/>
      <c r="Z82" s="971"/>
      <c r="AA82" s="971">
        <v>87</v>
      </c>
      <c r="AB82" s="971"/>
      <c r="AC82" s="971"/>
      <c r="AD82" s="971"/>
      <c r="AE82" s="971"/>
      <c r="AF82" s="971">
        <v>87</v>
      </c>
      <c r="AG82" s="971"/>
      <c r="AH82" s="971"/>
      <c r="AI82" s="971"/>
      <c r="AJ82" s="971"/>
      <c r="AK82" s="971" t="s">
        <v>586</v>
      </c>
      <c r="AL82" s="971"/>
      <c r="AM82" s="971"/>
      <c r="AN82" s="971"/>
      <c r="AO82" s="971"/>
      <c r="AP82" s="971" t="s">
        <v>586</v>
      </c>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t="s">
        <v>605</v>
      </c>
      <c r="C83" s="975"/>
      <c r="D83" s="975"/>
      <c r="E83" s="975"/>
      <c r="F83" s="975"/>
      <c r="G83" s="975"/>
      <c r="H83" s="975"/>
      <c r="I83" s="975"/>
      <c r="J83" s="975"/>
      <c r="K83" s="975"/>
      <c r="L83" s="975"/>
      <c r="M83" s="975"/>
      <c r="N83" s="975"/>
      <c r="O83" s="975"/>
      <c r="P83" s="976"/>
      <c r="Q83" s="977">
        <v>36</v>
      </c>
      <c r="R83" s="971"/>
      <c r="S83" s="971"/>
      <c r="T83" s="971"/>
      <c r="U83" s="971"/>
      <c r="V83" s="971">
        <v>24</v>
      </c>
      <c r="W83" s="971"/>
      <c r="X83" s="971"/>
      <c r="Y83" s="971"/>
      <c r="Z83" s="971"/>
      <c r="AA83" s="971">
        <v>12</v>
      </c>
      <c r="AB83" s="971"/>
      <c r="AC83" s="971"/>
      <c r="AD83" s="971"/>
      <c r="AE83" s="971"/>
      <c r="AF83" s="971">
        <v>12</v>
      </c>
      <c r="AG83" s="971"/>
      <c r="AH83" s="971"/>
      <c r="AI83" s="971"/>
      <c r="AJ83" s="971"/>
      <c r="AK83" s="971" t="s">
        <v>586</v>
      </c>
      <c r="AL83" s="971"/>
      <c r="AM83" s="971"/>
      <c r="AN83" s="971"/>
      <c r="AO83" s="971"/>
      <c r="AP83" s="971" t="s">
        <v>586</v>
      </c>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t="s">
        <v>606</v>
      </c>
      <c r="C84" s="975"/>
      <c r="D84" s="975"/>
      <c r="E84" s="975"/>
      <c r="F84" s="975"/>
      <c r="G84" s="975"/>
      <c r="H84" s="975"/>
      <c r="I84" s="975"/>
      <c r="J84" s="975"/>
      <c r="K84" s="975"/>
      <c r="L84" s="975"/>
      <c r="M84" s="975"/>
      <c r="N84" s="975"/>
      <c r="O84" s="975"/>
      <c r="P84" s="976"/>
      <c r="Q84" s="977">
        <v>197</v>
      </c>
      <c r="R84" s="971"/>
      <c r="S84" s="971"/>
      <c r="T84" s="971"/>
      <c r="U84" s="971"/>
      <c r="V84" s="971">
        <v>194</v>
      </c>
      <c r="W84" s="971"/>
      <c r="X84" s="971"/>
      <c r="Y84" s="971"/>
      <c r="Z84" s="971"/>
      <c r="AA84" s="971">
        <v>3</v>
      </c>
      <c r="AB84" s="971"/>
      <c r="AC84" s="971"/>
      <c r="AD84" s="971"/>
      <c r="AE84" s="971"/>
      <c r="AF84" s="971">
        <v>3</v>
      </c>
      <c r="AG84" s="971"/>
      <c r="AH84" s="971"/>
      <c r="AI84" s="971"/>
      <c r="AJ84" s="971"/>
      <c r="AK84" s="971" t="s">
        <v>586</v>
      </c>
      <c r="AL84" s="971"/>
      <c r="AM84" s="971"/>
      <c r="AN84" s="971"/>
      <c r="AO84" s="971"/>
      <c r="AP84" s="971" t="s">
        <v>586</v>
      </c>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t="s">
        <v>607</v>
      </c>
      <c r="C85" s="975"/>
      <c r="D85" s="975"/>
      <c r="E85" s="975"/>
      <c r="F85" s="975"/>
      <c r="G85" s="975"/>
      <c r="H85" s="975"/>
      <c r="I85" s="975"/>
      <c r="J85" s="975"/>
      <c r="K85" s="975"/>
      <c r="L85" s="975"/>
      <c r="M85" s="975"/>
      <c r="N85" s="975"/>
      <c r="O85" s="975"/>
      <c r="P85" s="976"/>
      <c r="Q85" s="977">
        <v>243734</v>
      </c>
      <c r="R85" s="971"/>
      <c r="S85" s="971"/>
      <c r="T85" s="971"/>
      <c r="U85" s="971"/>
      <c r="V85" s="971">
        <v>232719</v>
      </c>
      <c r="W85" s="971"/>
      <c r="X85" s="971"/>
      <c r="Y85" s="971"/>
      <c r="Z85" s="971"/>
      <c r="AA85" s="971">
        <v>11015</v>
      </c>
      <c r="AB85" s="971"/>
      <c r="AC85" s="971"/>
      <c r="AD85" s="971"/>
      <c r="AE85" s="971"/>
      <c r="AF85" s="971">
        <v>11015</v>
      </c>
      <c r="AG85" s="971"/>
      <c r="AH85" s="971"/>
      <c r="AI85" s="971"/>
      <c r="AJ85" s="971"/>
      <c r="AK85" s="971" t="s">
        <v>586</v>
      </c>
      <c r="AL85" s="971"/>
      <c r="AM85" s="971"/>
      <c r="AN85" s="971"/>
      <c r="AO85" s="971"/>
      <c r="AP85" s="971" t="s">
        <v>586</v>
      </c>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11803</v>
      </c>
      <c r="AG88" s="959"/>
      <c r="AH88" s="959"/>
      <c r="AI88" s="959"/>
      <c r="AJ88" s="959"/>
      <c r="AK88" s="963"/>
      <c r="AL88" s="963"/>
      <c r="AM88" s="963"/>
      <c r="AN88" s="963"/>
      <c r="AO88" s="963"/>
      <c r="AP88" s="959">
        <v>1718</v>
      </c>
      <c r="AQ88" s="959"/>
      <c r="AR88" s="959"/>
      <c r="AS88" s="959"/>
      <c r="AT88" s="959"/>
      <c r="AU88" s="959">
        <v>46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v>
      </c>
      <c r="CS102" s="953"/>
      <c r="CT102" s="953"/>
      <c r="CU102" s="953"/>
      <c r="CV102" s="954"/>
      <c r="CW102" s="952" t="s">
        <v>586</v>
      </c>
      <c r="CX102" s="953"/>
      <c r="CY102" s="953"/>
      <c r="CZ102" s="953"/>
      <c r="DA102" s="954"/>
      <c r="DB102" s="952" t="s">
        <v>586</v>
      </c>
      <c r="DC102" s="953"/>
      <c r="DD102" s="953"/>
      <c r="DE102" s="953"/>
      <c r="DF102" s="954"/>
      <c r="DG102" s="952" t="s">
        <v>586</v>
      </c>
      <c r="DH102" s="953"/>
      <c r="DI102" s="953"/>
      <c r="DJ102" s="953"/>
      <c r="DK102" s="954"/>
      <c r="DL102" s="952" t="s">
        <v>586</v>
      </c>
      <c r="DM102" s="953"/>
      <c r="DN102" s="953"/>
      <c r="DO102" s="953"/>
      <c r="DP102" s="954"/>
      <c r="DQ102" s="952" t="s">
        <v>586</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310</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310</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310</v>
      </c>
      <c r="DR109" s="896"/>
      <c r="DS109" s="896"/>
      <c r="DT109" s="896"/>
      <c r="DU109" s="897"/>
      <c r="DV109" s="898" t="s">
        <v>437</v>
      </c>
      <c r="DW109" s="896"/>
      <c r="DX109" s="896"/>
      <c r="DY109" s="896"/>
      <c r="DZ109" s="929"/>
    </row>
    <row r="110" spans="1:131" s="230" customFormat="1" ht="26.25" customHeight="1" x14ac:dyDescent="0.15">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318486</v>
      </c>
      <c r="AB110" s="889"/>
      <c r="AC110" s="889"/>
      <c r="AD110" s="889"/>
      <c r="AE110" s="890"/>
      <c r="AF110" s="891">
        <v>319271</v>
      </c>
      <c r="AG110" s="889"/>
      <c r="AH110" s="889"/>
      <c r="AI110" s="889"/>
      <c r="AJ110" s="890"/>
      <c r="AK110" s="891">
        <v>318454</v>
      </c>
      <c r="AL110" s="889"/>
      <c r="AM110" s="889"/>
      <c r="AN110" s="889"/>
      <c r="AO110" s="890"/>
      <c r="AP110" s="892">
        <v>11.4</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2829751</v>
      </c>
      <c r="BR110" s="842"/>
      <c r="BS110" s="842"/>
      <c r="BT110" s="842"/>
      <c r="BU110" s="842"/>
      <c r="BV110" s="842">
        <v>3016210</v>
      </c>
      <c r="BW110" s="842"/>
      <c r="BX110" s="842"/>
      <c r="BY110" s="842"/>
      <c r="BZ110" s="842"/>
      <c r="CA110" s="842">
        <v>2842356</v>
      </c>
      <c r="CB110" s="842"/>
      <c r="CC110" s="842"/>
      <c r="CD110" s="842"/>
      <c r="CE110" s="842"/>
      <c r="CF110" s="866">
        <v>101.6</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443</v>
      </c>
      <c r="DH110" s="842"/>
      <c r="DI110" s="842"/>
      <c r="DJ110" s="842"/>
      <c r="DK110" s="842"/>
      <c r="DL110" s="842" t="s">
        <v>443</v>
      </c>
      <c r="DM110" s="842"/>
      <c r="DN110" s="842"/>
      <c r="DO110" s="842"/>
      <c r="DP110" s="842"/>
      <c r="DQ110" s="842" t="s">
        <v>443</v>
      </c>
      <c r="DR110" s="842"/>
      <c r="DS110" s="842"/>
      <c r="DT110" s="842"/>
      <c r="DU110" s="842"/>
      <c r="DV110" s="843" t="s">
        <v>443</v>
      </c>
      <c r="DW110" s="843"/>
      <c r="DX110" s="843"/>
      <c r="DY110" s="843"/>
      <c r="DZ110" s="844"/>
    </row>
    <row r="111" spans="1:131" s="230" customFormat="1" ht="26.25" customHeight="1" x14ac:dyDescent="0.15">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416</v>
      </c>
      <c r="AB111" s="919"/>
      <c r="AC111" s="919"/>
      <c r="AD111" s="919"/>
      <c r="AE111" s="920"/>
      <c r="AF111" s="921" t="s">
        <v>416</v>
      </c>
      <c r="AG111" s="919"/>
      <c r="AH111" s="919"/>
      <c r="AI111" s="919"/>
      <c r="AJ111" s="920"/>
      <c r="AK111" s="921" t="s">
        <v>416</v>
      </c>
      <c r="AL111" s="919"/>
      <c r="AM111" s="919"/>
      <c r="AN111" s="919"/>
      <c r="AO111" s="920"/>
      <c r="AP111" s="922" t="s">
        <v>416</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t="s">
        <v>446</v>
      </c>
      <c r="BR111" s="817"/>
      <c r="BS111" s="817"/>
      <c r="BT111" s="817"/>
      <c r="BU111" s="817"/>
      <c r="BV111" s="817" t="s">
        <v>446</v>
      </c>
      <c r="BW111" s="817"/>
      <c r="BX111" s="817"/>
      <c r="BY111" s="817"/>
      <c r="BZ111" s="817"/>
      <c r="CA111" s="817" t="s">
        <v>446</v>
      </c>
      <c r="CB111" s="817"/>
      <c r="CC111" s="817"/>
      <c r="CD111" s="817"/>
      <c r="CE111" s="817"/>
      <c r="CF111" s="875" t="s">
        <v>446</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448</v>
      </c>
      <c r="DH111" s="817"/>
      <c r="DI111" s="817"/>
      <c r="DJ111" s="817"/>
      <c r="DK111" s="817"/>
      <c r="DL111" s="817" t="s">
        <v>397</v>
      </c>
      <c r="DM111" s="817"/>
      <c r="DN111" s="817"/>
      <c r="DO111" s="817"/>
      <c r="DP111" s="817"/>
      <c r="DQ111" s="817" t="s">
        <v>448</v>
      </c>
      <c r="DR111" s="817"/>
      <c r="DS111" s="817"/>
      <c r="DT111" s="817"/>
      <c r="DU111" s="817"/>
      <c r="DV111" s="794" t="s">
        <v>397</v>
      </c>
      <c r="DW111" s="794"/>
      <c r="DX111" s="794"/>
      <c r="DY111" s="794"/>
      <c r="DZ111" s="795"/>
    </row>
    <row r="112" spans="1:131" s="230" customFormat="1" ht="26.25" customHeight="1" x14ac:dyDescent="0.15">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448</v>
      </c>
      <c r="AB112" s="780"/>
      <c r="AC112" s="780"/>
      <c r="AD112" s="780"/>
      <c r="AE112" s="781"/>
      <c r="AF112" s="782" t="s">
        <v>448</v>
      </c>
      <c r="AG112" s="780"/>
      <c r="AH112" s="780"/>
      <c r="AI112" s="780"/>
      <c r="AJ112" s="781"/>
      <c r="AK112" s="782" t="s">
        <v>397</v>
      </c>
      <c r="AL112" s="780"/>
      <c r="AM112" s="780"/>
      <c r="AN112" s="780"/>
      <c r="AO112" s="781"/>
      <c r="AP112" s="824" t="s">
        <v>397</v>
      </c>
      <c r="AQ112" s="825"/>
      <c r="AR112" s="825"/>
      <c r="AS112" s="825"/>
      <c r="AT112" s="826"/>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686090</v>
      </c>
      <c r="BR112" s="817"/>
      <c r="BS112" s="817"/>
      <c r="BT112" s="817"/>
      <c r="BU112" s="817"/>
      <c r="BV112" s="817">
        <v>704082</v>
      </c>
      <c r="BW112" s="817"/>
      <c r="BX112" s="817"/>
      <c r="BY112" s="817"/>
      <c r="BZ112" s="817"/>
      <c r="CA112" s="817">
        <v>754418</v>
      </c>
      <c r="CB112" s="817"/>
      <c r="CC112" s="817"/>
      <c r="CD112" s="817"/>
      <c r="CE112" s="817"/>
      <c r="CF112" s="875">
        <v>27</v>
      </c>
      <c r="CG112" s="876"/>
      <c r="CH112" s="876"/>
      <c r="CI112" s="876"/>
      <c r="CJ112" s="876"/>
      <c r="CK112" s="927"/>
      <c r="CL112" s="821"/>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448</v>
      </c>
      <c r="DH112" s="817"/>
      <c r="DI112" s="817"/>
      <c r="DJ112" s="817"/>
      <c r="DK112" s="817"/>
      <c r="DL112" s="817" t="s">
        <v>397</v>
      </c>
      <c r="DM112" s="817"/>
      <c r="DN112" s="817"/>
      <c r="DO112" s="817"/>
      <c r="DP112" s="817"/>
      <c r="DQ112" s="817" t="s">
        <v>446</v>
      </c>
      <c r="DR112" s="817"/>
      <c r="DS112" s="817"/>
      <c r="DT112" s="817"/>
      <c r="DU112" s="817"/>
      <c r="DV112" s="794" t="s">
        <v>448</v>
      </c>
      <c r="DW112" s="794"/>
      <c r="DX112" s="794"/>
      <c r="DY112" s="794"/>
      <c r="DZ112" s="795"/>
    </row>
    <row r="113" spans="1:130" s="230" customFormat="1" ht="26.25" customHeight="1" x14ac:dyDescent="0.15">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29115</v>
      </c>
      <c r="AB113" s="919"/>
      <c r="AC113" s="919"/>
      <c r="AD113" s="919"/>
      <c r="AE113" s="920"/>
      <c r="AF113" s="921">
        <v>41456</v>
      </c>
      <c r="AG113" s="919"/>
      <c r="AH113" s="919"/>
      <c r="AI113" s="919"/>
      <c r="AJ113" s="920"/>
      <c r="AK113" s="921">
        <v>68969</v>
      </c>
      <c r="AL113" s="919"/>
      <c r="AM113" s="919"/>
      <c r="AN113" s="919"/>
      <c r="AO113" s="920"/>
      <c r="AP113" s="922">
        <v>2.5</v>
      </c>
      <c r="AQ113" s="923"/>
      <c r="AR113" s="923"/>
      <c r="AS113" s="923"/>
      <c r="AT113" s="924"/>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v>68481</v>
      </c>
      <c r="BR113" s="817"/>
      <c r="BS113" s="817"/>
      <c r="BT113" s="817"/>
      <c r="BU113" s="817"/>
      <c r="BV113" s="817">
        <v>58225</v>
      </c>
      <c r="BW113" s="817"/>
      <c r="BX113" s="817"/>
      <c r="BY113" s="817"/>
      <c r="BZ113" s="817"/>
      <c r="CA113" s="817">
        <v>46235</v>
      </c>
      <c r="CB113" s="817"/>
      <c r="CC113" s="817"/>
      <c r="CD113" s="817"/>
      <c r="CE113" s="817"/>
      <c r="CF113" s="875">
        <v>1.7</v>
      </c>
      <c r="CG113" s="876"/>
      <c r="CH113" s="876"/>
      <c r="CI113" s="876"/>
      <c r="CJ113" s="876"/>
      <c r="CK113" s="927"/>
      <c r="CL113" s="821"/>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448</v>
      </c>
      <c r="DH113" s="780"/>
      <c r="DI113" s="780"/>
      <c r="DJ113" s="780"/>
      <c r="DK113" s="781"/>
      <c r="DL113" s="782" t="s">
        <v>397</v>
      </c>
      <c r="DM113" s="780"/>
      <c r="DN113" s="780"/>
      <c r="DO113" s="780"/>
      <c r="DP113" s="781"/>
      <c r="DQ113" s="782" t="s">
        <v>448</v>
      </c>
      <c r="DR113" s="780"/>
      <c r="DS113" s="780"/>
      <c r="DT113" s="780"/>
      <c r="DU113" s="781"/>
      <c r="DV113" s="824" t="s">
        <v>448</v>
      </c>
      <c r="DW113" s="825"/>
      <c r="DX113" s="825"/>
      <c r="DY113" s="825"/>
      <c r="DZ113" s="826"/>
    </row>
    <row r="114" spans="1:130" s="230" customFormat="1" ht="26.25" customHeight="1" x14ac:dyDescent="0.15">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11640</v>
      </c>
      <c r="AB114" s="780"/>
      <c r="AC114" s="780"/>
      <c r="AD114" s="780"/>
      <c r="AE114" s="781"/>
      <c r="AF114" s="782">
        <v>10930</v>
      </c>
      <c r="AG114" s="780"/>
      <c r="AH114" s="780"/>
      <c r="AI114" s="780"/>
      <c r="AJ114" s="781"/>
      <c r="AK114" s="782">
        <v>10945</v>
      </c>
      <c r="AL114" s="780"/>
      <c r="AM114" s="780"/>
      <c r="AN114" s="780"/>
      <c r="AO114" s="781"/>
      <c r="AP114" s="824">
        <v>0.4</v>
      </c>
      <c r="AQ114" s="825"/>
      <c r="AR114" s="825"/>
      <c r="AS114" s="825"/>
      <c r="AT114" s="826"/>
      <c r="AU114" s="932"/>
      <c r="AV114" s="933"/>
      <c r="AW114" s="933"/>
      <c r="AX114" s="933"/>
      <c r="AY114" s="933"/>
      <c r="AZ114" s="815" t="s">
        <v>457</v>
      </c>
      <c r="BA114" s="752"/>
      <c r="BB114" s="752"/>
      <c r="BC114" s="752"/>
      <c r="BD114" s="752"/>
      <c r="BE114" s="752"/>
      <c r="BF114" s="752"/>
      <c r="BG114" s="752"/>
      <c r="BH114" s="752"/>
      <c r="BI114" s="752"/>
      <c r="BJ114" s="752"/>
      <c r="BK114" s="752"/>
      <c r="BL114" s="752"/>
      <c r="BM114" s="752"/>
      <c r="BN114" s="752"/>
      <c r="BO114" s="752"/>
      <c r="BP114" s="753"/>
      <c r="BQ114" s="816">
        <v>531064</v>
      </c>
      <c r="BR114" s="817"/>
      <c r="BS114" s="817"/>
      <c r="BT114" s="817"/>
      <c r="BU114" s="817"/>
      <c r="BV114" s="817">
        <v>517890</v>
      </c>
      <c r="BW114" s="817"/>
      <c r="BX114" s="817"/>
      <c r="BY114" s="817"/>
      <c r="BZ114" s="817"/>
      <c r="CA114" s="817">
        <v>476267</v>
      </c>
      <c r="CB114" s="817"/>
      <c r="CC114" s="817"/>
      <c r="CD114" s="817"/>
      <c r="CE114" s="817"/>
      <c r="CF114" s="875">
        <v>17</v>
      </c>
      <c r="CG114" s="876"/>
      <c r="CH114" s="876"/>
      <c r="CI114" s="876"/>
      <c r="CJ114" s="876"/>
      <c r="CK114" s="927"/>
      <c r="CL114" s="821"/>
      <c r="CM114" s="815"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446</v>
      </c>
      <c r="DH114" s="780"/>
      <c r="DI114" s="780"/>
      <c r="DJ114" s="780"/>
      <c r="DK114" s="781"/>
      <c r="DL114" s="782" t="s">
        <v>397</v>
      </c>
      <c r="DM114" s="780"/>
      <c r="DN114" s="780"/>
      <c r="DO114" s="780"/>
      <c r="DP114" s="781"/>
      <c r="DQ114" s="782" t="s">
        <v>397</v>
      </c>
      <c r="DR114" s="780"/>
      <c r="DS114" s="780"/>
      <c r="DT114" s="780"/>
      <c r="DU114" s="781"/>
      <c r="DV114" s="824" t="s">
        <v>446</v>
      </c>
      <c r="DW114" s="825"/>
      <c r="DX114" s="825"/>
      <c r="DY114" s="825"/>
      <c r="DZ114" s="826"/>
    </row>
    <row r="115" spans="1:130" s="230" customFormat="1" ht="26.25" customHeight="1" x14ac:dyDescent="0.15">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448</v>
      </c>
      <c r="AB115" s="919"/>
      <c r="AC115" s="919"/>
      <c r="AD115" s="919"/>
      <c r="AE115" s="920"/>
      <c r="AF115" s="921" t="s">
        <v>446</v>
      </c>
      <c r="AG115" s="919"/>
      <c r="AH115" s="919"/>
      <c r="AI115" s="919"/>
      <c r="AJ115" s="920"/>
      <c r="AK115" s="921" t="s">
        <v>448</v>
      </c>
      <c r="AL115" s="919"/>
      <c r="AM115" s="919"/>
      <c r="AN115" s="919"/>
      <c r="AO115" s="920"/>
      <c r="AP115" s="922" t="s">
        <v>397</v>
      </c>
      <c r="AQ115" s="923"/>
      <c r="AR115" s="923"/>
      <c r="AS115" s="923"/>
      <c r="AT115" s="924"/>
      <c r="AU115" s="932"/>
      <c r="AV115" s="933"/>
      <c r="AW115" s="933"/>
      <c r="AX115" s="933"/>
      <c r="AY115" s="933"/>
      <c r="AZ115" s="815" t="s">
        <v>460</v>
      </c>
      <c r="BA115" s="752"/>
      <c r="BB115" s="752"/>
      <c r="BC115" s="752"/>
      <c r="BD115" s="752"/>
      <c r="BE115" s="752"/>
      <c r="BF115" s="752"/>
      <c r="BG115" s="752"/>
      <c r="BH115" s="752"/>
      <c r="BI115" s="752"/>
      <c r="BJ115" s="752"/>
      <c r="BK115" s="752"/>
      <c r="BL115" s="752"/>
      <c r="BM115" s="752"/>
      <c r="BN115" s="752"/>
      <c r="BO115" s="752"/>
      <c r="BP115" s="753"/>
      <c r="BQ115" s="816" t="s">
        <v>446</v>
      </c>
      <c r="BR115" s="817"/>
      <c r="BS115" s="817"/>
      <c r="BT115" s="817"/>
      <c r="BU115" s="817"/>
      <c r="BV115" s="817" t="s">
        <v>446</v>
      </c>
      <c r="BW115" s="817"/>
      <c r="BX115" s="817"/>
      <c r="BY115" s="817"/>
      <c r="BZ115" s="817"/>
      <c r="CA115" s="817" t="s">
        <v>446</v>
      </c>
      <c r="CB115" s="817"/>
      <c r="CC115" s="817"/>
      <c r="CD115" s="817"/>
      <c r="CE115" s="817"/>
      <c r="CF115" s="875" t="s">
        <v>448</v>
      </c>
      <c r="CG115" s="876"/>
      <c r="CH115" s="876"/>
      <c r="CI115" s="876"/>
      <c r="CJ115" s="876"/>
      <c r="CK115" s="927"/>
      <c r="CL115" s="821"/>
      <c r="CM115" s="815"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397</v>
      </c>
      <c r="DH115" s="780"/>
      <c r="DI115" s="780"/>
      <c r="DJ115" s="780"/>
      <c r="DK115" s="781"/>
      <c r="DL115" s="782" t="s">
        <v>397</v>
      </c>
      <c r="DM115" s="780"/>
      <c r="DN115" s="780"/>
      <c r="DO115" s="780"/>
      <c r="DP115" s="781"/>
      <c r="DQ115" s="782" t="s">
        <v>397</v>
      </c>
      <c r="DR115" s="780"/>
      <c r="DS115" s="780"/>
      <c r="DT115" s="780"/>
      <c r="DU115" s="781"/>
      <c r="DV115" s="824" t="s">
        <v>446</v>
      </c>
      <c r="DW115" s="825"/>
      <c r="DX115" s="825"/>
      <c r="DY115" s="825"/>
      <c r="DZ115" s="826"/>
    </row>
    <row r="116" spans="1:130" s="230" customFormat="1" ht="26.25" customHeight="1" x14ac:dyDescent="0.15">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448</v>
      </c>
      <c r="AB116" s="780"/>
      <c r="AC116" s="780"/>
      <c r="AD116" s="780"/>
      <c r="AE116" s="781"/>
      <c r="AF116" s="782" t="s">
        <v>448</v>
      </c>
      <c r="AG116" s="780"/>
      <c r="AH116" s="780"/>
      <c r="AI116" s="780"/>
      <c r="AJ116" s="781"/>
      <c r="AK116" s="782" t="s">
        <v>397</v>
      </c>
      <c r="AL116" s="780"/>
      <c r="AM116" s="780"/>
      <c r="AN116" s="780"/>
      <c r="AO116" s="781"/>
      <c r="AP116" s="824" t="s">
        <v>397</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816" t="s">
        <v>397</v>
      </c>
      <c r="BR116" s="817"/>
      <c r="BS116" s="817"/>
      <c r="BT116" s="817"/>
      <c r="BU116" s="817"/>
      <c r="BV116" s="817" t="s">
        <v>397</v>
      </c>
      <c r="BW116" s="817"/>
      <c r="BX116" s="817"/>
      <c r="BY116" s="817"/>
      <c r="BZ116" s="817"/>
      <c r="CA116" s="817" t="s">
        <v>397</v>
      </c>
      <c r="CB116" s="817"/>
      <c r="CC116" s="817"/>
      <c r="CD116" s="817"/>
      <c r="CE116" s="817"/>
      <c r="CF116" s="875" t="s">
        <v>397</v>
      </c>
      <c r="CG116" s="876"/>
      <c r="CH116" s="876"/>
      <c r="CI116" s="876"/>
      <c r="CJ116" s="876"/>
      <c r="CK116" s="927"/>
      <c r="CL116" s="821"/>
      <c r="CM116" s="815"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446</v>
      </c>
      <c r="DH116" s="780"/>
      <c r="DI116" s="780"/>
      <c r="DJ116" s="780"/>
      <c r="DK116" s="781"/>
      <c r="DL116" s="782" t="s">
        <v>446</v>
      </c>
      <c r="DM116" s="780"/>
      <c r="DN116" s="780"/>
      <c r="DO116" s="780"/>
      <c r="DP116" s="781"/>
      <c r="DQ116" s="782" t="s">
        <v>397</v>
      </c>
      <c r="DR116" s="780"/>
      <c r="DS116" s="780"/>
      <c r="DT116" s="780"/>
      <c r="DU116" s="781"/>
      <c r="DV116" s="824" t="s">
        <v>446</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359241</v>
      </c>
      <c r="AB117" s="903"/>
      <c r="AC117" s="903"/>
      <c r="AD117" s="903"/>
      <c r="AE117" s="904"/>
      <c r="AF117" s="905">
        <v>371657</v>
      </c>
      <c r="AG117" s="903"/>
      <c r="AH117" s="903"/>
      <c r="AI117" s="903"/>
      <c r="AJ117" s="904"/>
      <c r="AK117" s="905">
        <v>398368</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816" t="s">
        <v>416</v>
      </c>
      <c r="BR117" s="817"/>
      <c r="BS117" s="817"/>
      <c r="BT117" s="817"/>
      <c r="BU117" s="817"/>
      <c r="BV117" s="817" t="s">
        <v>467</v>
      </c>
      <c r="BW117" s="817"/>
      <c r="BX117" s="817"/>
      <c r="BY117" s="817"/>
      <c r="BZ117" s="817"/>
      <c r="CA117" s="817" t="s">
        <v>397</v>
      </c>
      <c r="CB117" s="817"/>
      <c r="CC117" s="817"/>
      <c r="CD117" s="817"/>
      <c r="CE117" s="817"/>
      <c r="CF117" s="875" t="s">
        <v>397</v>
      </c>
      <c r="CG117" s="876"/>
      <c r="CH117" s="876"/>
      <c r="CI117" s="876"/>
      <c r="CJ117" s="876"/>
      <c r="CK117" s="927"/>
      <c r="CL117" s="821"/>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397</v>
      </c>
      <c r="DH117" s="780"/>
      <c r="DI117" s="780"/>
      <c r="DJ117" s="780"/>
      <c r="DK117" s="781"/>
      <c r="DL117" s="782" t="s">
        <v>397</v>
      </c>
      <c r="DM117" s="780"/>
      <c r="DN117" s="780"/>
      <c r="DO117" s="780"/>
      <c r="DP117" s="781"/>
      <c r="DQ117" s="782" t="s">
        <v>397</v>
      </c>
      <c r="DR117" s="780"/>
      <c r="DS117" s="780"/>
      <c r="DT117" s="780"/>
      <c r="DU117" s="781"/>
      <c r="DV117" s="824" t="s">
        <v>397</v>
      </c>
      <c r="DW117" s="825"/>
      <c r="DX117" s="825"/>
      <c r="DY117" s="825"/>
      <c r="DZ117" s="826"/>
    </row>
    <row r="118" spans="1:130" s="230" customFormat="1" ht="26.25" customHeight="1" x14ac:dyDescent="0.15">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310</v>
      </c>
      <c r="AL118" s="896"/>
      <c r="AM118" s="896"/>
      <c r="AN118" s="896"/>
      <c r="AO118" s="897"/>
      <c r="AP118" s="899" t="s">
        <v>437</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467</v>
      </c>
      <c r="BR118" s="845"/>
      <c r="BS118" s="845"/>
      <c r="BT118" s="845"/>
      <c r="BU118" s="845"/>
      <c r="BV118" s="845" t="s">
        <v>397</v>
      </c>
      <c r="BW118" s="845"/>
      <c r="BX118" s="845"/>
      <c r="BY118" s="845"/>
      <c r="BZ118" s="845"/>
      <c r="CA118" s="845" t="s">
        <v>397</v>
      </c>
      <c r="CB118" s="845"/>
      <c r="CC118" s="845"/>
      <c r="CD118" s="845"/>
      <c r="CE118" s="845"/>
      <c r="CF118" s="875" t="s">
        <v>397</v>
      </c>
      <c r="CG118" s="876"/>
      <c r="CH118" s="876"/>
      <c r="CI118" s="876"/>
      <c r="CJ118" s="876"/>
      <c r="CK118" s="927"/>
      <c r="CL118" s="821"/>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397</v>
      </c>
      <c r="DH118" s="780"/>
      <c r="DI118" s="780"/>
      <c r="DJ118" s="780"/>
      <c r="DK118" s="781"/>
      <c r="DL118" s="782" t="s">
        <v>397</v>
      </c>
      <c r="DM118" s="780"/>
      <c r="DN118" s="780"/>
      <c r="DO118" s="780"/>
      <c r="DP118" s="781"/>
      <c r="DQ118" s="782" t="s">
        <v>397</v>
      </c>
      <c r="DR118" s="780"/>
      <c r="DS118" s="780"/>
      <c r="DT118" s="780"/>
      <c r="DU118" s="781"/>
      <c r="DV118" s="824" t="s">
        <v>416</v>
      </c>
      <c r="DW118" s="825"/>
      <c r="DX118" s="825"/>
      <c r="DY118" s="825"/>
      <c r="DZ118" s="826"/>
    </row>
    <row r="119" spans="1:130" s="230" customFormat="1" ht="26.25" customHeight="1" x14ac:dyDescent="0.15">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467</v>
      </c>
      <c r="AB119" s="889"/>
      <c r="AC119" s="889"/>
      <c r="AD119" s="889"/>
      <c r="AE119" s="890"/>
      <c r="AF119" s="891" t="s">
        <v>397</v>
      </c>
      <c r="AG119" s="889"/>
      <c r="AH119" s="889"/>
      <c r="AI119" s="889"/>
      <c r="AJ119" s="890"/>
      <c r="AK119" s="891" t="s">
        <v>397</v>
      </c>
      <c r="AL119" s="889"/>
      <c r="AM119" s="889"/>
      <c r="AN119" s="889"/>
      <c r="AO119" s="890"/>
      <c r="AP119" s="892" t="s">
        <v>467</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471</v>
      </c>
      <c r="BP119" s="878"/>
      <c r="BQ119" s="879">
        <v>4115386</v>
      </c>
      <c r="BR119" s="845"/>
      <c r="BS119" s="845"/>
      <c r="BT119" s="845"/>
      <c r="BU119" s="845"/>
      <c r="BV119" s="845">
        <v>4296407</v>
      </c>
      <c r="BW119" s="845"/>
      <c r="BX119" s="845"/>
      <c r="BY119" s="845"/>
      <c r="BZ119" s="845"/>
      <c r="CA119" s="845">
        <v>4119276</v>
      </c>
      <c r="CB119" s="845"/>
      <c r="CC119" s="845"/>
      <c r="CD119" s="845"/>
      <c r="CE119" s="845"/>
      <c r="CF119" s="748"/>
      <c r="CG119" s="749"/>
      <c r="CH119" s="749"/>
      <c r="CI119" s="749"/>
      <c r="CJ119" s="834"/>
      <c r="CK119" s="928"/>
      <c r="CL119" s="823"/>
      <c r="CM119" s="838" t="s">
        <v>472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397</v>
      </c>
      <c r="DH119" s="764"/>
      <c r="DI119" s="764"/>
      <c r="DJ119" s="764"/>
      <c r="DK119" s="765"/>
      <c r="DL119" s="766" t="s">
        <v>416</v>
      </c>
      <c r="DM119" s="764"/>
      <c r="DN119" s="764"/>
      <c r="DO119" s="764"/>
      <c r="DP119" s="765"/>
      <c r="DQ119" s="766" t="s">
        <v>397</v>
      </c>
      <c r="DR119" s="764"/>
      <c r="DS119" s="764"/>
      <c r="DT119" s="764"/>
      <c r="DU119" s="765"/>
      <c r="DV119" s="848" t="s">
        <v>397</v>
      </c>
      <c r="DW119" s="849"/>
      <c r="DX119" s="849"/>
      <c r="DY119" s="849"/>
      <c r="DZ119" s="850"/>
    </row>
    <row r="120" spans="1:130" s="230" customFormat="1" ht="26.25" customHeight="1" x14ac:dyDescent="0.15">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397</v>
      </c>
      <c r="AB120" s="780"/>
      <c r="AC120" s="780"/>
      <c r="AD120" s="780"/>
      <c r="AE120" s="781"/>
      <c r="AF120" s="782" t="s">
        <v>397</v>
      </c>
      <c r="AG120" s="780"/>
      <c r="AH120" s="780"/>
      <c r="AI120" s="780"/>
      <c r="AJ120" s="781"/>
      <c r="AK120" s="782" t="s">
        <v>416</v>
      </c>
      <c r="AL120" s="780"/>
      <c r="AM120" s="780"/>
      <c r="AN120" s="780"/>
      <c r="AO120" s="781"/>
      <c r="AP120" s="824" t="s">
        <v>397</v>
      </c>
      <c r="AQ120" s="825"/>
      <c r="AR120" s="825"/>
      <c r="AS120" s="825"/>
      <c r="AT120" s="826"/>
      <c r="AU120" s="880" t="s">
        <v>473</v>
      </c>
      <c r="AV120" s="881"/>
      <c r="AW120" s="881"/>
      <c r="AX120" s="881"/>
      <c r="AY120" s="882"/>
      <c r="AZ120" s="860" t="s">
        <v>474</v>
      </c>
      <c r="BA120" s="808"/>
      <c r="BB120" s="808"/>
      <c r="BC120" s="808"/>
      <c r="BD120" s="808"/>
      <c r="BE120" s="808"/>
      <c r="BF120" s="808"/>
      <c r="BG120" s="808"/>
      <c r="BH120" s="808"/>
      <c r="BI120" s="808"/>
      <c r="BJ120" s="808"/>
      <c r="BK120" s="808"/>
      <c r="BL120" s="808"/>
      <c r="BM120" s="808"/>
      <c r="BN120" s="808"/>
      <c r="BO120" s="808"/>
      <c r="BP120" s="809"/>
      <c r="BQ120" s="861">
        <v>3333783</v>
      </c>
      <c r="BR120" s="842"/>
      <c r="BS120" s="842"/>
      <c r="BT120" s="842"/>
      <c r="BU120" s="842"/>
      <c r="BV120" s="842">
        <v>3749001</v>
      </c>
      <c r="BW120" s="842"/>
      <c r="BX120" s="842"/>
      <c r="BY120" s="842"/>
      <c r="BZ120" s="842"/>
      <c r="CA120" s="842">
        <v>4041697</v>
      </c>
      <c r="CB120" s="842"/>
      <c r="CC120" s="842"/>
      <c r="CD120" s="842"/>
      <c r="CE120" s="842"/>
      <c r="CF120" s="866">
        <v>144.5</v>
      </c>
      <c r="CG120" s="867"/>
      <c r="CH120" s="867"/>
      <c r="CI120" s="867"/>
      <c r="CJ120" s="867"/>
      <c r="CK120" s="868" t="s">
        <v>475</v>
      </c>
      <c r="CL120" s="852"/>
      <c r="CM120" s="852"/>
      <c r="CN120" s="852"/>
      <c r="CO120" s="853"/>
      <c r="CP120" s="872" t="s">
        <v>476</v>
      </c>
      <c r="CQ120" s="873"/>
      <c r="CR120" s="873"/>
      <c r="CS120" s="873"/>
      <c r="CT120" s="873"/>
      <c r="CU120" s="873"/>
      <c r="CV120" s="873"/>
      <c r="CW120" s="873"/>
      <c r="CX120" s="873"/>
      <c r="CY120" s="873"/>
      <c r="CZ120" s="873"/>
      <c r="DA120" s="873"/>
      <c r="DB120" s="873"/>
      <c r="DC120" s="873"/>
      <c r="DD120" s="873"/>
      <c r="DE120" s="873"/>
      <c r="DF120" s="874"/>
      <c r="DG120" s="861">
        <v>686090</v>
      </c>
      <c r="DH120" s="842"/>
      <c r="DI120" s="842"/>
      <c r="DJ120" s="842"/>
      <c r="DK120" s="842"/>
      <c r="DL120" s="842">
        <v>704082</v>
      </c>
      <c r="DM120" s="842"/>
      <c r="DN120" s="842"/>
      <c r="DO120" s="842"/>
      <c r="DP120" s="842"/>
      <c r="DQ120" s="842">
        <v>754418</v>
      </c>
      <c r="DR120" s="842"/>
      <c r="DS120" s="842"/>
      <c r="DT120" s="842"/>
      <c r="DU120" s="842"/>
      <c r="DV120" s="843">
        <v>27</v>
      </c>
      <c r="DW120" s="843"/>
      <c r="DX120" s="843"/>
      <c r="DY120" s="843"/>
      <c r="DZ120" s="844"/>
    </row>
    <row r="121" spans="1:130" s="230" customFormat="1" ht="26.25" customHeight="1" x14ac:dyDescent="0.15">
      <c r="A121" s="820"/>
      <c r="B121" s="821"/>
      <c r="C121" s="863" t="s">
        <v>477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397</v>
      </c>
      <c r="AB121" s="780"/>
      <c r="AC121" s="780"/>
      <c r="AD121" s="780"/>
      <c r="AE121" s="781"/>
      <c r="AF121" s="782" t="s">
        <v>397</v>
      </c>
      <c r="AG121" s="780"/>
      <c r="AH121" s="780"/>
      <c r="AI121" s="780"/>
      <c r="AJ121" s="781"/>
      <c r="AK121" s="782" t="s">
        <v>397</v>
      </c>
      <c r="AL121" s="780"/>
      <c r="AM121" s="780"/>
      <c r="AN121" s="780"/>
      <c r="AO121" s="781"/>
      <c r="AP121" s="824" t="s">
        <v>416</v>
      </c>
      <c r="AQ121" s="825"/>
      <c r="AR121" s="825"/>
      <c r="AS121" s="825"/>
      <c r="AT121" s="826"/>
      <c r="AU121" s="883"/>
      <c r="AV121" s="884"/>
      <c r="AW121" s="884"/>
      <c r="AX121" s="884"/>
      <c r="AY121" s="885"/>
      <c r="AZ121" s="815" t="s">
        <v>478</v>
      </c>
      <c r="BA121" s="752"/>
      <c r="BB121" s="752"/>
      <c r="BC121" s="752"/>
      <c r="BD121" s="752"/>
      <c r="BE121" s="752"/>
      <c r="BF121" s="752"/>
      <c r="BG121" s="752"/>
      <c r="BH121" s="752"/>
      <c r="BI121" s="752"/>
      <c r="BJ121" s="752"/>
      <c r="BK121" s="752"/>
      <c r="BL121" s="752"/>
      <c r="BM121" s="752"/>
      <c r="BN121" s="752"/>
      <c r="BO121" s="752"/>
      <c r="BP121" s="753"/>
      <c r="BQ121" s="816" t="s">
        <v>416</v>
      </c>
      <c r="BR121" s="817"/>
      <c r="BS121" s="817"/>
      <c r="BT121" s="817"/>
      <c r="BU121" s="817"/>
      <c r="BV121" s="817" t="s">
        <v>397</v>
      </c>
      <c r="BW121" s="817"/>
      <c r="BX121" s="817"/>
      <c r="BY121" s="817"/>
      <c r="BZ121" s="817"/>
      <c r="CA121" s="817" t="s">
        <v>397</v>
      </c>
      <c r="CB121" s="817"/>
      <c r="CC121" s="817"/>
      <c r="CD121" s="817"/>
      <c r="CE121" s="817"/>
      <c r="CF121" s="875" t="s">
        <v>397</v>
      </c>
      <c r="CG121" s="876"/>
      <c r="CH121" s="876"/>
      <c r="CI121" s="876"/>
      <c r="CJ121" s="876"/>
      <c r="CK121" s="869"/>
      <c r="CL121" s="855"/>
      <c r="CM121" s="855"/>
      <c r="CN121" s="855"/>
      <c r="CO121" s="856"/>
      <c r="CP121" s="835" t="s">
        <v>479</v>
      </c>
      <c r="CQ121" s="836"/>
      <c r="CR121" s="836"/>
      <c r="CS121" s="836"/>
      <c r="CT121" s="836"/>
      <c r="CU121" s="836"/>
      <c r="CV121" s="836"/>
      <c r="CW121" s="836"/>
      <c r="CX121" s="836"/>
      <c r="CY121" s="836"/>
      <c r="CZ121" s="836"/>
      <c r="DA121" s="836"/>
      <c r="DB121" s="836"/>
      <c r="DC121" s="836"/>
      <c r="DD121" s="836"/>
      <c r="DE121" s="836"/>
      <c r="DF121" s="837"/>
      <c r="DG121" s="816" t="s">
        <v>416</v>
      </c>
      <c r="DH121" s="817"/>
      <c r="DI121" s="817"/>
      <c r="DJ121" s="817"/>
      <c r="DK121" s="817"/>
      <c r="DL121" s="817" t="s">
        <v>397</v>
      </c>
      <c r="DM121" s="817"/>
      <c r="DN121" s="817"/>
      <c r="DO121" s="817"/>
      <c r="DP121" s="817"/>
      <c r="DQ121" s="817" t="s">
        <v>397</v>
      </c>
      <c r="DR121" s="817"/>
      <c r="DS121" s="817"/>
      <c r="DT121" s="817"/>
      <c r="DU121" s="817"/>
      <c r="DV121" s="794" t="s">
        <v>397</v>
      </c>
      <c r="DW121" s="794"/>
      <c r="DX121" s="794"/>
      <c r="DY121" s="794"/>
      <c r="DZ121" s="795"/>
    </row>
    <row r="122" spans="1:130" s="230" customFormat="1" ht="26.25" customHeight="1" x14ac:dyDescent="0.15">
      <c r="A122" s="820"/>
      <c r="B122" s="821"/>
      <c r="C122" s="815"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397</v>
      </c>
      <c r="AB122" s="780"/>
      <c r="AC122" s="780"/>
      <c r="AD122" s="780"/>
      <c r="AE122" s="781"/>
      <c r="AF122" s="782" t="s">
        <v>397</v>
      </c>
      <c r="AG122" s="780"/>
      <c r="AH122" s="780"/>
      <c r="AI122" s="780"/>
      <c r="AJ122" s="781"/>
      <c r="AK122" s="782" t="s">
        <v>416</v>
      </c>
      <c r="AL122" s="780"/>
      <c r="AM122" s="780"/>
      <c r="AN122" s="780"/>
      <c r="AO122" s="781"/>
      <c r="AP122" s="824" t="s">
        <v>397</v>
      </c>
      <c r="AQ122" s="825"/>
      <c r="AR122" s="825"/>
      <c r="AS122" s="825"/>
      <c r="AT122" s="826"/>
      <c r="AU122" s="883"/>
      <c r="AV122" s="884"/>
      <c r="AW122" s="884"/>
      <c r="AX122" s="884"/>
      <c r="AY122" s="885"/>
      <c r="AZ122" s="838" t="s">
        <v>480</v>
      </c>
      <c r="BA122" s="839"/>
      <c r="BB122" s="839"/>
      <c r="BC122" s="839"/>
      <c r="BD122" s="839"/>
      <c r="BE122" s="839"/>
      <c r="BF122" s="839"/>
      <c r="BG122" s="839"/>
      <c r="BH122" s="839"/>
      <c r="BI122" s="839"/>
      <c r="BJ122" s="839"/>
      <c r="BK122" s="839"/>
      <c r="BL122" s="839"/>
      <c r="BM122" s="839"/>
      <c r="BN122" s="839"/>
      <c r="BO122" s="839"/>
      <c r="BP122" s="840"/>
      <c r="BQ122" s="879">
        <v>2347683</v>
      </c>
      <c r="BR122" s="845"/>
      <c r="BS122" s="845"/>
      <c r="BT122" s="845"/>
      <c r="BU122" s="845"/>
      <c r="BV122" s="845">
        <v>2247554</v>
      </c>
      <c r="BW122" s="845"/>
      <c r="BX122" s="845"/>
      <c r="BY122" s="845"/>
      <c r="BZ122" s="845"/>
      <c r="CA122" s="845">
        <v>2116978</v>
      </c>
      <c r="CB122" s="845"/>
      <c r="CC122" s="845"/>
      <c r="CD122" s="845"/>
      <c r="CE122" s="845"/>
      <c r="CF122" s="846">
        <v>75.7</v>
      </c>
      <c r="CG122" s="847"/>
      <c r="CH122" s="847"/>
      <c r="CI122" s="847"/>
      <c r="CJ122" s="847"/>
      <c r="CK122" s="869"/>
      <c r="CL122" s="855"/>
      <c r="CM122" s="855"/>
      <c r="CN122" s="855"/>
      <c r="CO122" s="856"/>
      <c r="CP122" s="835" t="s">
        <v>481</v>
      </c>
      <c r="CQ122" s="836"/>
      <c r="CR122" s="836"/>
      <c r="CS122" s="836"/>
      <c r="CT122" s="836"/>
      <c r="CU122" s="836"/>
      <c r="CV122" s="836"/>
      <c r="CW122" s="836"/>
      <c r="CX122" s="836"/>
      <c r="CY122" s="836"/>
      <c r="CZ122" s="836"/>
      <c r="DA122" s="836"/>
      <c r="DB122" s="836"/>
      <c r="DC122" s="836"/>
      <c r="DD122" s="836"/>
      <c r="DE122" s="836"/>
      <c r="DF122" s="837"/>
      <c r="DG122" s="816" t="s">
        <v>397</v>
      </c>
      <c r="DH122" s="817"/>
      <c r="DI122" s="817"/>
      <c r="DJ122" s="817"/>
      <c r="DK122" s="817"/>
      <c r="DL122" s="817" t="s">
        <v>397</v>
      </c>
      <c r="DM122" s="817"/>
      <c r="DN122" s="817"/>
      <c r="DO122" s="817"/>
      <c r="DP122" s="817"/>
      <c r="DQ122" s="817" t="s">
        <v>397</v>
      </c>
      <c r="DR122" s="817"/>
      <c r="DS122" s="817"/>
      <c r="DT122" s="817"/>
      <c r="DU122" s="817"/>
      <c r="DV122" s="794" t="s">
        <v>397</v>
      </c>
      <c r="DW122" s="794"/>
      <c r="DX122" s="794"/>
      <c r="DY122" s="794"/>
      <c r="DZ122" s="795"/>
    </row>
    <row r="123" spans="1:130" s="230" customFormat="1" ht="26.25" customHeight="1" x14ac:dyDescent="0.15">
      <c r="A123" s="820"/>
      <c r="B123" s="821"/>
      <c r="C123" s="815"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397</v>
      </c>
      <c r="AB123" s="780"/>
      <c r="AC123" s="780"/>
      <c r="AD123" s="780"/>
      <c r="AE123" s="781"/>
      <c r="AF123" s="782" t="s">
        <v>397</v>
      </c>
      <c r="AG123" s="780"/>
      <c r="AH123" s="780"/>
      <c r="AI123" s="780"/>
      <c r="AJ123" s="781"/>
      <c r="AK123" s="782" t="s">
        <v>397</v>
      </c>
      <c r="AL123" s="780"/>
      <c r="AM123" s="780"/>
      <c r="AN123" s="780"/>
      <c r="AO123" s="781"/>
      <c r="AP123" s="824" t="s">
        <v>397</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482</v>
      </c>
      <c r="BP123" s="878"/>
      <c r="BQ123" s="832">
        <v>5681466</v>
      </c>
      <c r="BR123" s="833"/>
      <c r="BS123" s="833"/>
      <c r="BT123" s="833"/>
      <c r="BU123" s="833"/>
      <c r="BV123" s="833">
        <v>5996555</v>
      </c>
      <c r="BW123" s="833"/>
      <c r="BX123" s="833"/>
      <c r="BY123" s="833"/>
      <c r="BZ123" s="833"/>
      <c r="CA123" s="833">
        <v>6158675</v>
      </c>
      <c r="CB123" s="833"/>
      <c r="CC123" s="833"/>
      <c r="CD123" s="833"/>
      <c r="CE123" s="833"/>
      <c r="CF123" s="748"/>
      <c r="CG123" s="749"/>
      <c r="CH123" s="749"/>
      <c r="CI123" s="749"/>
      <c r="CJ123" s="834"/>
      <c r="CK123" s="869"/>
      <c r="CL123" s="855"/>
      <c r="CM123" s="855"/>
      <c r="CN123" s="855"/>
      <c r="CO123" s="856"/>
      <c r="CP123" s="835" t="s">
        <v>483</v>
      </c>
      <c r="CQ123" s="836"/>
      <c r="CR123" s="836"/>
      <c r="CS123" s="836"/>
      <c r="CT123" s="836"/>
      <c r="CU123" s="836"/>
      <c r="CV123" s="836"/>
      <c r="CW123" s="836"/>
      <c r="CX123" s="836"/>
      <c r="CY123" s="836"/>
      <c r="CZ123" s="836"/>
      <c r="DA123" s="836"/>
      <c r="DB123" s="836"/>
      <c r="DC123" s="836"/>
      <c r="DD123" s="836"/>
      <c r="DE123" s="836"/>
      <c r="DF123" s="837"/>
      <c r="DG123" s="779" t="s">
        <v>397</v>
      </c>
      <c r="DH123" s="780"/>
      <c r="DI123" s="780"/>
      <c r="DJ123" s="780"/>
      <c r="DK123" s="781"/>
      <c r="DL123" s="782" t="s">
        <v>397</v>
      </c>
      <c r="DM123" s="780"/>
      <c r="DN123" s="780"/>
      <c r="DO123" s="780"/>
      <c r="DP123" s="781"/>
      <c r="DQ123" s="782" t="s">
        <v>397</v>
      </c>
      <c r="DR123" s="780"/>
      <c r="DS123" s="780"/>
      <c r="DT123" s="780"/>
      <c r="DU123" s="781"/>
      <c r="DV123" s="824" t="s">
        <v>397</v>
      </c>
      <c r="DW123" s="825"/>
      <c r="DX123" s="825"/>
      <c r="DY123" s="825"/>
      <c r="DZ123" s="826"/>
    </row>
    <row r="124" spans="1:130" s="230" customFormat="1" ht="26.25" customHeight="1" thickBot="1" x14ac:dyDescent="0.2">
      <c r="A124" s="820"/>
      <c r="B124" s="821"/>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397</v>
      </c>
      <c r="AB124" s="780"/>
      <c r="AC124" s="780"/>
      <c r="AD124" s="780"/>
      <c r="AE124" s="781"/>
      <c r="AF124" s="782" t="s">
        <v>397</v>
      </c>
      <c r="AG124" s="780"/>
      <c r="AH124" s="780"/>
      <c r="AI124" s="780"/>
      <c r="AJ124" s="781"/>
      <c r="AK124" s="782" t="s">
        <v>397</v>
      </c>
      <c r="AL124" s="780"/>
      <c r="AM124" s="780"/>
      <c r="AN124" s="780"/>
      <c r="AO124" s="781"/>
      <c r="AP124" s="824" t="s">
        <v>397</v>
      </c>
      <c r="AQ124" s="825"/>
      <c r="AR124" s="825"/>
      <c r="AS124" s="825"/>
      <c r="AT124" s="826"/>
      <c r="AU124" s="827" t="s">
        <v>484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397</v>
      </c>
      <c r="BR124" s="831"/>
      <c r="BS124" s="831"/>
      <c r="BT124" s="831"/>
      <c r="BU124" s="831"/>
      <c r="BV124" s="831" t="s">
        <v>397</v>
      </c>
      <c r="BW124" s="831"/>
      <c r="BX124" s="831"/>
      <c r="BY124" s="831"/>
      <c r="BZ124" s="831"/>
      <c r="CA124" s="831" t="s">
        <v>397</v>
      </c>
      <c r="CB124" s="831"/>
      <c r="CC124" s="831"/>
      <c r="CD124" s="831"/>
      <c r="CE124" s="831"/>
      <c r="CF124" s="726"/>
      <c r="CG124" s="727"/>
      <c r="CH124" s="727"/>
      <c r="CI124" s="727"/>
      <c r="CJ124" s="862"/>
      <c r="CK124" s="870"/>
      <c r="CL124" s="870"/>
      <c r="CM124" s="870"/>
      <c r="CN124" s="870"/>
      <c r="CO124" s="871"/>
      <c r="CP124" s="835" t="s">
        <v>485</v>
      </c>
      <c r="CQ124" s="836"/>
      <c r="CR124" s="836"/>
      <c r="CS124" s="836"/>
      <c r="CT124" s="836"/>
      <c r="CU124" s="836"/>
      <c r="CV124" s="836"/>
      <c r="CW124" s="836"/>
      <c r="CX124" s="836"/>
      <c r="CY124" s="836"/>
      <c r="CZ124" s="836"/>
      <c r="DA124" s="836"/>
      <c r="DB124" s="836"/>
      <c r="DC124" s="836"/>
      <c r="DD124" s="836"/>
      <c r="DE124" s="836"/>
      <c r="DF124" s="837"/>
      <c r="DG124" s="763" t="s">
        <v>397</v>
      </c>
      <c r="DH124" s="764"/>
      <c r="DI124" s="764"/>
      <c r="DJ124" s="764"/>
      <c r="DK124" s="765"/>
      <c r="DL124" s="766" t="s">
        <v>416</v>
      </c>
      <c r="DM124" s="764"/>
      <c r="DN124" s="764"/>
      <c r="DO124" s="764"/>
      <c r="DP124" s="765"/>
      <c r="DQ124" s="766" t="s">
        <v>486</v>
      </c>
      <c r="DR124" s="764"/>
      <c r="DS124" s="764"/>
      <c r="DT124" s="764"/>
      <c r="DU124" s="765"/>
      <c r="DV124" s="848" t="s">
        <v>443</v>
      </c>
      <c r="DW124" s="849"/>
      <c r="DX124" s="849"/>
      <c r="DY124" s="849"/>
      <c r="DZ124" s="850"/>
    </row>
    <row r="125" spans="1:130" s="230" customFormat="1" ht="26.25" customHeight="1" x14ac:dyDescent="0.15">
      <c r="A125" s="820"/>
      <c r="B125" s="821"/>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486</v>
      </c>
      <c r="AB125" s="780"/>
      <c r="AC125" s="780"/>
      <c r="AD125" s="780"/>
      <c r="AE125" s="781"/>
      <c r="AF125" s="782" t="s">
        <v>397</v>
      </c>
      <c r="AG125" s="780"/>
      <c r="AH125" s="780"/>
      <c r="AI125" s="780"/>
      <c r="AJ125" s="781"/>
      <c r="AK125" s="782" t="s">
        <v>443</v>
      </c>
      <c r="AL125" s="780"/>
      <c r="AM125" s="780"/>
      <c r="AN125" s="780"/>
      <c r="AO125" s="781"/>
      <c r="AP125" s="824" t="s">
        <v>397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08"/>
      <c r="CR125" s="808"/>
      <c r="CS125" s="808"/>
      <c r="CT125" s="808"/>
      <c r="CU125" s="808"/>
      <c r="CV125" s="808"/>
      <c r="CW125" s="808"/>
      <c r="CX125" s="808"/>
      <c r="CY125" s="808"/>
      <c r="CZ125" s="808"/>
      <c r="DA125" s="808"/>
      <c r="DB125" s="808"/>
      <c r="DC125" s="808"/>
      <c r="DD125" s="808"/>
      <c r="DE125" s="808"/>
      <c r="DF125" s="809"/>
      <c r="DG125" s="861" t="s">
        <v>486</v>
      </c>
      <c r="DH125" s="842"/>
      <c r="DI125" s="842"/>
      <c r="DJ125" s="842"/>
      <c r="DK125" s="842"/>
      <c r="DL125" s="842" t="s">
        <v>416</v>
      </c>
      <c r="DM125" s="842"/>
      <c r="DN125" s="842"/>
      <c r="DO125" s="842"/>
      <c r="DP125" s="842"/>
      <c r="DQ125" s="842" t="s">
        <v>486</v>
      </c>
      <c r="DR125" s="842"/>
      <c r="DS125" s="842"/>
      <c r="DT125" s="842"/>
      <c r="DU125" s="842"/>
      <c r="DV125" s="843" t="s">
        <v>397</v>
      </c>
      <c r="DW125" s="843"/>
      <c r="DX125" s="843"/>
      <c r="DY125" s="843"/>
      <c r="DZ125" s="844"/>
    </row>
    <row r="126" spans="1:130" s="230" customFormat="1" ht="26.25" customHeight="1" thickBot="1" x14ac:dyDescent="0.2">
      <c r="A126" s="820"/>
      <c r="B126" s="821"/>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397</v>
      </c>
      <c r="AB126" s="780"/>
      <c r="AC126" s="780"/>
      <c r="AD126" s="780"/>
      <c r="AE126" s="781"/>
      <c r="AF126" s="782" t="s">
        <v>443</v>
      </c>
      <c r="AG126" s="780"/>
      <c r="AH126" s="780"/>
      <c r="AI126" s="780"/>
      <c r="AJ126" s="781"/>
      <c r="AK126" s="782" t="s">
        <v>416</v>
      </c>
      <c r="AL126" s="780"/>
      <c r="AM126" s="780"/>
      <c r="AN126" s="780"/>
      <c r="AO126" s="781"/>
      <c r="AP126" s="824" t="s">
        <v>397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489</v>
      </c>
      <c r="CQ126" s="752"/>
      <c r="CR126" s="752"/>
      <c r="CS126" s="752"/>
      <c r="CT126" s="752"/>
      <c r="CU126" s="752"/>
      <c r="CV126" s="752"/>
      <c r="CW126" s="752"/>
      <c r="CX126" s="752"/>
      <c r="CY126" s="752"/>
      <c r="CZ126" s="752"/>
      <c r="DA126" s="752"/>
      <c r="DB126" s="752"/>
      <c r="DC126" s="752"/>
      <c r="DD126" s="752"/>
      <c r="DE126" s="752"/>
      <c r="DF126" s="753"/>
      <c r="DG126" s="816" t="s">
        <v>397</v>
      </c>
      <c r="DH126" s="817"/>
      <c r="DI126" s="817"/>
      <c r="DJ126" s="817"/>
      <c r="DK126" s="817"/>
      <c r="DL126" s="817" t="s">
        <v>443</v>
      </c>
      <c r="DM126" s="817"/>
      <c r="DN126" s="817"/>
      <c r="DO126" s="817"/>
      <c r="DP126" s="817"/>
      <c r="DQ126" s="817" t="s">
        <v>416</v>
      </c>
      <c r="DR126" s="817"/>
      <c r="DS126" s="817"/>
      <c r="DT126" s="817"/>
      <c r="DU126" s="817"/>
      <c r="DV126" s="794" t="s">
        <v>486</v>
      </c>
      <c r="DW126" s="794"/>
      <c r="DX126" s="794"/>
      <c r="DY126" s="794"/>
      <c r="DZ126" s="795"/>
    </row>
    <row r="127" spans="1:130" s="230" customFormat="1" ht="26.25" customHeight="1" x14ac:dyDescent="0.15">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486</v>
      </c>
      <c r="AB127" s="780"/>
      <c r="AC127" s="780"/>
      <c r="AD127" s="780"/>
      <c r="AE127" s="781"/>
      <c r="AF127" s="782" t="s">
        <v>486</v>
      </c>
      <c r="AG127" s="780"/>
      <c r="AH127" s="780"/>
      <c r="AI127" s="780"/>
      <c r="AJ127" s="781"/>
      <c r="AK127" s="782" t="s">
        <v>397</v>
      </c>
      <c r="AL127" s="780"/>
      <c r="AM127" s="780"/>
      <c r="AN127" s="780"/>
      <c r="AO127" s="781"/>
      <c r="AP127" s="824" t="s">
        <v>486</v>
      </c>
      <c r="AQ127" s="825"/>
      <c r="AR127" s="825"/>
      <c r="AS127" s="825"/>
      <c r="AT127" s="826"/>
      <c r="AU127" s="232"/>
      <c r="AV127" s="232"/>
      <c r="AW127" s="232"/>
      <c r="AX127" s="841" t="s">
        <v>491</v>
      </c>
      <c r="AY127" s="812"/>
      <c r="AZ127" s="812"/>
      <c r="BA127" s="812"/>
      <c r="BB127" s="812"/>
      <c r="BC127" s="812"/>
      <c r="BD127" s="812"/>
      <c r="BE127" s="813"/>
      <c r="BF127" s="811" t="s">
        <v>492</v>
      </c>
      <c r="BG127" s="812"/>
      <c r="BH127" s="812"/>
      <c r="BI127" s="812"/>
      <c r="BJ127" s="812"/>
      <c r="BK127" s="812"/>
      <c r="BL127" s="813"/>
      <c r="BM127" s="811" t="s">
        <v>493</v>
      </c>
      <c r="BN127" s="812"/>
      <c r="BO127" s="812"/>
      <c r="BP127" s="812"/>
      <c r="BQ127" s="812"/>
      <c r="BR127" s="812"/>
      <c r="BS127" s="813"/>
      <c r="BT127" s="811" t="s">
        <v>494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495</v>
      </c>
      <c r="CQ127" s="752"/>
      <c r="CR127" s="752"/>
      <c r="CS127" s="752"/>
      <c r="CT127" s="752"/>
      <c r="CU127" s="752"/>
      <c r="CV127" s="752"/>
      <c r="CW127" s="752"/>
      <c r="CX127" s="752"/>
      <c r="CY127" s="752"/>
      <c r="CZ127" s="752"/>
      <c r="DA127" s="752"/>
      <c r="DB127" s="752"/>
      <c r="DC127" s="752"/>
      <c r="DD127" s="752"/>
      <c r="DE127" s="752"/>
      <c r="DF127" s="753"/>
      <c r="DG127" s="816" t="s">
        <v>486</v>
      </c>
      <c r="DH127" s="817"/>
      <c r="DI127" s="817"/>
      <c r="DJ127" s="817"/>
      <c r="DK127" s="817"/>
      <c r="DL127" s="817" t="s">
        <v>416</v>
      </c>
      <c r="DM127" s="817"/>
      <c r="DN127" s="817"/>
      <c r="DO127" s="817"/>
      <c r="DP127" s="817"/>
      <c r="DQ127" s="817" t="s">
        <v>486</v>
      </c>
      <c r="DR127" s="817"/>
      <c r="DS127" s="817"/>
      <c r="DT127" s="817"/>
      <c r="DU127" s="817"/>
      <c r="DV127" s="794" t="s">
        <v>486</v>
      </c>
      <c r="DW127" s="794"/>
      <c r="DX127" s="794"/>
      <c r="DY127" s="794"/>
      <c r="DZ127" s="795"/>
    </row>
    <row r="128" spans="1:130" s="230" customFormat="1" ht="26.25" customHeight="1" thickBot="1" x14ac:dyDescent="0.2">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t="s">
        <v>443</v>
      </c>
      <c r="AB128" s="801"/>
      <c r="AC128" s="801"/>
      <c r="AD128" s="801"/>
      <c r="AE128" s="802"/>
      <c r="AF128" s="803" t="s">
        <v>397</v>
      </c>
      <c r="AG128" s="801"/>
      <c r="AH128" s="801"/>
      <c r="AI128" s="801"/>
      <c r="AJ128" s="802"/>
      <c r="AK128" s="803" t="s">
        <v>397</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397</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499</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500</v>
      </c>
      <c r="DM128" s="791"/>
      <c r="DN128" s="791"/>
      <c r="DO128" s="791"/>
      <c r="DP128" s="791"/>
      <c r="DQ128" s="791" t="s">
        <v>500</v>
      </c>
      <c r="DR128" s="791"/>
      <c r="DS128" s="791"/>
      <c r="DT128" s="791"/>
      <c r="DU128" s="791"/>
      <c r="DV128" s="792" t="s">
        <v>501</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2862454</v>
      </c>
      <c r="AB129" s="780"/>
      <c r="AC129" s="780"/>
      <c r="AD129" s="780"/>
      <c r="AE129" s="781"/>
      <c r="AF129" s="782">
        <v>3131184</v>
      </c>
      <c r="AG129" s="780"/>
      <c r="AH129" s="780"/>
      <c r="AI129" s="780"/>
      <c r="AJ129" s="781"/>
      <c r="AK129" s="782">
        <v>3050673</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130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269505</v>
      </c>
      <c r="AB130" s="780"/>
      <c r="AC130" s="780"/>
      <c r="AD130" s="780"/>
      <c r="AE130" s="781"/>
      <c r="AF130" s="782">
        <v>264195</v>
      </c>
      <c r="AG130" s="780"/>
      <c r="AH130" s="780"/>
      <c r="AI130" s="780"/>
      <c r="AJ130" s="781"/>
      <c r="AK130" s="782">
        <v>252764</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4.0999999999999996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2592949</v>
      </c>
      <c r="AB131" s="764"/>
      <c r="AC131" s="764"/>
      <c r="AD131" s="764"/>
      <c r="AE131" s="765"/>
      <c r="AF131" s="766">
        <v>2866989</v>
      </c>
      <c r="AG131" s="764"/>
      <c r="AH131" s="764"/>
      <c r="AI131" s="764"/>
      <c r="AJ131" s="765"/>
      <c r="AK131" s="766">
        <v>2797909</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t="s">
        <v>130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3.4607699570000001</v>
      </c>
      <c r="AB132" s="745"/>
      <c r="AC132" s="745"/>
      <c r="AD132" s="745"/>
      <c r="AE132" s="746"/>
      <c r="AF132" s="747">
        <v>3.7482529580000001</v>
      </c>
      <c r="AG132" s="745"/>
      <c r="AH132" s="745"/>
      <c r="AI132" s="745"/>
      <c r="AJ132" s="746"/>
      <c r="AK132" s="747">
        <v>5.2040291520000004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3.7</v>
      </c>
      <c r="AB133" s="724"/>
      <c r="AC133" s="724"/>
      <c r="AD133" s="724"/>
      <c r="AE133" s="725"/>
      <c r="AF133" s="723">
        <v>3.6</v>
      </c>
      <c r="AG133" s="724"/>
      <c r="AH133" s="724"/>
      <c r="AI133" s="724"/>
      <c r="AJ133" s="725"/>
      <c r="AK133" s="723">
        <v>4.0999999999999996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Lkgc0InJDnrmaE3Qk5yCCEke9SOMjN3yWqRMF60o99FWCnEIH0eT6VongEsXRAKbEMvI8L6EWbsGuYy1Eaf9Q==" saltValue="MZo2waZpoD7ofrD6SOoXB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M1" zoomScaleNormal="85" zoomScaleSheetLayoutView="100" workbookViewId="0">
      <selection activeCell="CF96" sqref="CF96"/>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It4Bcqf28vTqsP7QQIgEagHs5U7zflh1lJYFR4G1YANdOl81b04ngHLDyNeHdFY6EYjUnyUapqS6Iv5ddk1qwQ==" saltValue="yMlLqiI+8IQFn1QraONU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6"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toxrU3oRASVBdbObej7y8/c60bSD54TnTYDsfdtYzC8WHtrXniR40LK4pwGPF4Uc62GRVgdipwhoAdWgWL8pw==" saltValue="lZUcrS7W7KLBqa3wiH4Vg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520</v>
      </c>
      <c r="AL9" s="1131"/>
      <c r="AM9" s="1131"/>
      <c r="AN9" s="1132"/>
      <c r="AO9" s="281">
        <v>837693</v>
      </c>
      <c r="AP9" s="281">
        <v>107314</v>
      </c>
      <c r="AQ9" s="282">
        <v>138583</v>
      </c>
      <c r="AR9" s="283">
        <v>-22.6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521</v>
      </c>
      <c r="AL10" s="1131"/>
      <c r="AM10" s="1131"/>
      <c r="AN10" s="1132"/>
      <c r="AO10" s="284">
        <v>16020</v>
      </c>
      <c r="AP10" s="284">
        <v>2052</v>
      </c>
      <c r="AQ10" s="285">
        <v>15847</v>
      </c>
      <c r="AR10" s="286">
        <v>-87.1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522</v>
      </c>
      <c r="AL11" s="1131"/>
      <c r="AM11" s="1131"/>
      <c r="AN11" s="1132"/>
      <c r="AO11" s="284" t="s">
        <v>523</v>
      </c>
      <c r="AP11" s="284" t="s">
        <v>523</v>
      </c>
      <c r="AQ11" s="285">
        <v>2224</v>
      </c>
      <c r="AR11" s="286" t="s">
        <v>523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524</v>
      </c>
      <c r="AL12" s="1131"/>
      <c r="AM12" s="1131"/>
      <c r="AN12" s="1132"/>
      <c r="AO12" s="284" t="s">
        <v>523</v>
      </c>
      <c r="AP12" s="284" t="s">
        <v>523</v>
      </c>
      <c r="AQ12" s="285" t="s">
        <v>523</v>
      </c>
      <c r="AR12" s="286" t="s">
        <v>523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525</v>
      </c>
      <c r="AL13" s="1131"/>
      <c r="AM13" s="1131"/>
      <c r="AN13" s="1132"/>
      <c r="AO13" s="284" t="s">
        <v>523</v>
      </c>
      <c r="AP13" s="284" t="s">
        <v>523</v>
      </c>
      <c r="AQ13" s="285">
        <v>5571</v>
      </c>
      <c r="AR13" s="286" t="s">
        <v>523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526</v>
      </c>
      <c r="AL14" s="1131"/>
      <c r="AM14" s="1131"/>
      <c r="AN14" s="1132"/>
      <c r="AO14" s="284" t="s">
        <v>523</v>
      </c>
      <c r="AP14" s="284" t="s">
        <v>523</v>
      </c>
      <c r="AQ14" s="285">
        <v>2766</v>
      </c>
      <c r="AR14" s="286" t="s">
        <v>523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527</v>
      </c>
      <c r="AL15" s="1134"/>
      <c r="AM15" s="1134"/>
      <c r="AN15" s="1135"/>
      <c r="AO15" s="284">
        <v>-56007</v>
      </c>
      <c r="AP15" s="284">
        <v>-7175</v>
      </c>
      <c r="AQ15" s="285">
        <v>-9361</v>
      </c>
      <c r="AR15" s="286">
        <v>-23.4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797706</v>
      </c>
      <c r="AP16" s="284">
        <v>102191</v>
      </c>
      <c r="AQ16" s="285">
        <v>155632</v>
      </c>
      <c r="AR16" s="286">
        <v>-34.299999999999997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532</v>
      </c>
      <c r="AL21" s="1137"/>
      <c r="AM21" s="1137"/>
      <c r="AN21" s="1138"/>
      <c r="AO21" s="297">
        <v>10.119999999999999</v>
      </c>
      <c r="AP21" s="298">
        <v>13.83</v>
      </c>
      <c r="AQ21" s="299">
        <v>-3.71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533</v>
      </c>
      <c r="AL22" s="1137"/>
      <c r="AM22" s="1137"/>
      <c r="AN22" s="1138"/>
      <c r="AO22" s="302">
        <v>94.2</v>
      </c>
      <c r="AP22" s="303">
        <v>96.2</v>
      </c>
      <c r="AQ22" s="304">
        <v>-2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537</v>
      </c>
      <c r="AL32" s="1121"/>
      <c r="AM32" s="1121"/>
      <c r="AN32" s="1122"/>
      <c r="AO32" s="312">
        <v>318454</v>
      </c>
      <c r="AP32" s="312">
        <v>40796</v>
      </c>
      <c r="AQ32" s="313">
        <v>82029</v>
      </c>
      <c r="AR32" s="314">
        <v>-50.3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538</v>
      </c>
      <c r="AL33" s="1121"/>
      <c r="AM33" s="1121"/>
      <c r="AN33" s="1122"/>
      <c r="AO33" s="312" t="s">
        <v>523</v>
      </c>
      <c r="AP33" s="312" t="s">
        <v>523</v>
      </c>
      <c r="AQ33" s="313" t="s">
        <v>523</v>
      </c>
      <c r="AR33" s="314" t="s">
        <v>523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539</v>
      </c>
      <c r="AL34" s="1121"/>
      <c r="AM34" s="1121"/>
      <c r="AN34" s="1122"/>
      <c r="AO34" s="312" t="s">
        <v>523</v>
      </c>
      <c r="AP34" s="312" t="s">
        <v>523</v>
      </c>
      <c r="AQ34" s="313" t="s">
        <v>523</v>
      </c>
      <c r="AR34" s="314" t="s">
        <v>523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540</v>
      </c>
      <c r="AL35" s="1121"/>
      <c r="AM35" s="1121"/>
      <c r="AN35" s="1122"/>
      <c r="AO35" s="312">
        <v>68969</v>
      </c>
      <c r="AP35" s="312">
        <v>8835</v>
      </c>
      <c r="AQ35" s="313">
        <v>28200</v>
      </c>
      <c r="AR35" s="314">
        <v>-68.7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541</v>
      </c>
      <c r="AL36" s="1121"/>
      <c r="AM36" s="1121"/>
      <c r="AN36" s="1122"/>
      <c r="AO36" s="312">
        <v>10945</v>
      </c>
      <c r="AP36" s="312">
        <v>1402</v>
      </c>
      <c r="AQ36" s="313">
        <v>4770</v>
      </c>
      <c r="AR36" s="314">
        <v>-70.599999999999994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542</v>
      </c>
      <c r="AL37" s="1121"/>
      <c r="AM37" s="1121"/>
      <c r="AN37" s="1122"/>
      <c r="AO37" s="312" t="s">
        <v>523</v>
      </c>
      <c r="AP37" s="312" t="s">
        <v>523</v>
      </c>
      <c r="AQ37" s="313">
        <v>525</v>
      </c>
      <c r="AR37" s="314" t="s">
        <v>523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543</v>
      </c>
      <c r="AL38" s="1124"/>
      <c r="AM38" s="1124"/>
      <c r="AN38" s="1125"/>
      <c r="AO38" s="315" t="s">
        <v>523</v>
      </c>
      <c r="AP38" s="315" t="s">
        <v>523</v>
      </c>
      <c r="AQ38" s="316">
        <v>4</v>
      </c>
      <c r="AR38" s="304" t="s">
        <v>523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544</v>
      </c>
      <c r="AL39" s="1124"/>
      <c r="AM39" s="1124"/>
      <c r="AN39" s="1125"/>
      <c r="AO39" s="312" t="s">
        <v>523</v>
      </c>
      <c r="AP39" s="312" t="s">
        <v>523</v>
      </c>
      <c r="AQ39" s="313">
        <v>-1861</v>
      </c>
      <c r="AR39" s="314" t="s">
        <v>523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545</v>
      </c>
      <c r="AL40" s="1121"/>
      <c r="AM40" s="1121"/>
      <c r="AN40" s="1122"/>
      <c r="AO40" s="312">
        <v>-252764</v>
      </c>
      <c r="AP40" s="312">
        <v>-32381</v>
      </c>
      <c r="AQ40" s="313">
        <v>-76879</v>
      </c>
      <c r="AR40" s="314">
        <v>-57.9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145604</v>
      </c>
      <c r="AP41" s="312">
        <v>18653</v>
      </c>
      <c r="AQ41" s="313">
        <v>36788</v>
      </c>
      <c r="AR41" s="314">
        <v>-49.3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515</v>
      </c>
      <c r="AN49" s="1115" t="s">
        <v>549</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323889</v>
      </c>
      <c r="AN51" s="334">
        <v>39155</v>
      </c>
      <c r="AO51" s="335">
        <v>7.4</v>
      </c>
      <c r="AP51" s="336">
        <v>114790</v>
      </c>
      <c r="AQ51" s="337">
        <v>-6.6</v>
      </c>
      <c r="AR51" s="338">
        <v>14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267927</v>
      </c>
      <c r="AN52" s="342">
        <v>32390</v>
      </c>
      <c r="AO52" s="343">
        <v>13.5</v>
      </c>
      <c r="AP52" s="344">
        <v>55601</v>
      </c>
      <c r="AQ52" s="345">
        <v>-15.5</v>
      </c>
      <c r="AR52" s="346">
        <v>29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444779</v>
      </c>
      <c r="AN53" s="334">
        <v>54594</v>
      </c>
      <c r="AO53" s="335">
        <v>39.4</v>
      </c>
      <c r="AP53" s="336">
        <v>126262</v>
      </c>
      <c r="AQ53" s="337">
        <v>10</v>
      </c>
      <c r="AR53" s="338">
        <v>29.4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283889</v>
      </c>
      <c r="AN54" s="342">
        <v>34846</v>
      </c>
      <c r="AO54" s="343">
        <v>7.6</v>
      </c>
      <c r="AP54" s="344">
        <v>56769</v>
      </c>
      <c r="AQ54" s="345">
        <v>2.1</v>
      </c>
      <c r="AR54" s="346">
        <v>5.5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367826</v>
      </c>
      <c r="AN55" s="334">
        <v>46001</v>
      </c>
      <c r="AO55" s="335">
        <v>-15.7</v>
      </c>
      <c r="AP55" s="336">
        <v>126525</v>
      </c>
      <c r="AQ55" s="337">
        <v>0.2</v>
      </c>
      <c r="AR55" s="338">
        <v>-15.9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175171</v>
      </c>
      <c r="AN56" s="342">
        <v>21907</v>
      </c>
      <c r="AO56" s="343">
        <v>-37.1</v>
      </c>
      <c r="AP56" s="344">
        <v>67052</v>
      </c>
      <c r="AQ56" s="345">
        <v>18.100000000000001</v>
      </c>
      <c r="AR56" s="346">
        <v>-55.2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799177</v>
      </c>
      <c r="AN57" s="334">
        <v>101264</v>
      </c>
      <c r="AO57" s="335">
        <v>120.1</v>
      </c>
      <c r="AP57" s="336">
        <v>122054</v>
      </c>
      <c r="AQ57" s="337">
        <v>-3.5</v>
      </c>
      <c r="AR57" s="338">
        <v>123.6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481986</v>
      </c>
      <c r="AN58" s="342">
        <v>61073</v>
      </c>
      <c r="AO58" s="343">
        <v>178.8</v>
      </c>
      <c r="AP58" s="344">
        <v>68298</v>
      </c>
      <c r="AQ58" s="345">
        <v>1.9</v>
      </c>
      <c r="AR58" s="346">
        <v>176.9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479950</v>
      </c>
      <c r="AN59" s="334">
        <v>61485</v>
      </c>
      <c r="AO59" s="335">
        <v>-39.299999999999997</v>
      </c>
      <c r="AP59" s="336">
        <v>111644</v>
      </c>
      <c r="AQ59" s="337">
        <v>-8.5</v>
      </c>
      <c r="AR59" s="338">
        <v>-30.8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208024</v>
      </c>
      <c r="AN60" s="342">
        <v>26649</v>
      </c>
      <c r="AO60" s="343">
        <v>-56.4</v>
      </c>
      <c r="AP60" s="344">
        <v>66606</v>
      </c>
      <c r="AQ60" s="345">
        <v>-2.5</v>
      </c>
      <c r="AR60" s="346">
        <v>-53.9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483124</v>
      </c>
      <c r="AN61" s="349">
        <v>60500</v>
      </c>
      <c r="AO61" s="350">
        <v>22.4</v>
      </c>
      <c r="AP61" s="351">
        <v>120255</v>
      </c>
      <c r="AQ61" s="352">
        <v>-1.7</v>
      </c>
      <c r="AR61" s="338">
        <v>24.1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283399</v>
      </c>
      <c r="AN62" s="342">
        <v>35373</v>
      </c>
      <c r="AO62" s="343">
        <v>21.3</v>
      </c>
      <c r="AP62" s="344">
        <v>62865</v>
      </c>
      <c r="AQ62" s="345">
        <v>0.8</v>
      </c>
      <c r="AR62" s="346">
        <v>20.5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mkYRLrWFMD8dJTjgop+0R3NLy2fmZAywI9UsehGAG7d0gk8hCmYsrRT05hPkT51sjHoZlvGyhDKiquQSRr8osw==" saltValue="v+7KPtYu2cKcPyR8xaRYu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V10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0" spans="125:125" ht="13.5" hidden="1" customHeight="1" x14ac:dyDescent="0.15"/>
    <row r="121" spans="125:125" ht="13.5" hidden="1" customHeight="1" x14ac:dyDescent="0.15">
      <c r="DU121" s="259"/>
    </row>
  </sheetData>
  <sheetProtection algorithmName="SHA-512" hashValue="/MCbogQaROqwFrGEliLP8tUOAcJqGFupbRcCdiz7xHxtNgVQeKtX3fYvz1YTSd68Ixo+Lw1O3K0Inoqallj8rg==" saltValue="O44Pr5UxvNNBkkTKDc1hc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0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XQzQLfGxzg/l4xLROUPYmjdWYdt72711A3HkCoO++n1PurAcM3JBRg9dh3ZlpDBDDabKnSiVi9lRuSrrEQWhYw==" saltValue="j71y6MjMzCjCLxYeMzQZ9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3"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9" t="s">
        <v>3</v>
      </c>
      <c r="D47" s="1139"/>
      <c r="E47" s="1140"/>
      <c r="F47" s="11">
        <v>50.17</v>
      </c>
      <c r="G47" s="12">
        <v>49.36</v>
      </c>
      <c r="H47" s="12">
        <v>46.43</v>
      </c>
      <c r="I47" s="12">
        <v>50.09</v>
      </c>
      <c r="J47" s="13">
        <v>56.3</v>
      </c>
    </row>
    <row r="48" spans="2:10" ht="57.75" customHeight="1" x14ac:dyDescent="0.15">
      <c r="B48" s="14"/>
      <c r="C48" s="1141" t="s">
        <v>4</v>
      </c>
      <c r="D48" s="1141"/>
      <c r="E48" s="1142"/>
      <c r="F48" s="15">
        <v>3.54</v>
      </c>
      <c r="G48" s="16">
        <v>4.97</v>
      </c>
      <c r="H48" s="16">
        <v>5.75</v>
      </c>
      <c r="I48" s="16">
        <v>5.48</v>
      </c>
      <c r="J48" s="17">
        <v>5.18</v>
      </c>
    </row>
    <row r="49" spans="2:10" ht="57.75" customHeight="1" thickBot="1" x14ac:dyDescent="0.2">
      <c r="B49" s="18"/>
      <c r="C49" s="1143" t="s">
        <v>5</v>
      </c>
      <c r="D49" s="1143"/>
      <c r="E49" s="1144"/>
      <c r="F49" s="19" t="s">
        <v>570</v>
      </c>
      <c r="G49" s="20">
        <v>0.55000000000000004</v>
      </c>
      <c r="H49" s="20">
        <v>2.02</v>
      </c>
      <c r="I49" s="20">
        <v>7.88</v>
      </c>
      <c r="J49" s="21">
        <v>4.4400000000000004</v>
      </c>
    </row>
    <row r="50" spans="2:10" x14ac:dyDescent="0.15"/>
  </sheetData>
  <sheetProtection algorithmName="SHA-512" hashValue="TPoziXTC6frhQ2sIh/EUYp4FyYKLGDmyDLtWvNIuKizF56v/Q78JxH+Hq9GwZx50A10m59tZsf19rDHQDVcSQw==" saltValue="PrbHemQyDG8hUTiHzU0O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R5年度追記</cp:lastModifiedBy>
  <cp:lastPrinted>2024-03-06T08:07:21Z</cp:lastPrinted>
  <dcterms:created xsi:type="dcterms:W3CDTF">2024-02-05T02:00:11Z</dcterms:created>
  <dcterms:modified xsi:type="dcterms:W3CDTF">2024-03-18T04:33:50Z</dcterms:modified>
  <cp:category/>
</cp:coreProperties>
</file>