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355" activeTab="0"/>
  </bookViews>
  <sheets>
    <sheet name="性質別歳出決算の状況（一般会計）" sheetId="1" r:id="rId1"/>
  </sheets>
  <definedNames>
    <definedName name="_xlnm.Print_Area" localSheetId="0">'性質別歳出決算の状況（一般会計）'!$A$1:$U$22</definedName>
  </definedNames>
  <calcPr fullCalcOnLoad="1"/>
</workbook>
</file>

<file path=xl/sharedStrings.xml><?xml version="1.0" encoding="utf-8"?>
<sst xmlns="http://schemas.openxmlformats.org/spreadsheetml/2006/main" count="41" uniqueCount="39">
  <si>
    <t>合計</t>
  </si>
  <si>
    <t>昭和50年度</t>
  </si>
  <si>
    <t>昭和60年度</t>
  </si>
  <si>
    <t>平成2年度</t>
  </si>
  <si>
    <t>平成12年度</t>
  </si>
  <si>
    <t>平成14年度</t>
  </si>
  <si>
    <t>平成15年度</t>
  </si>
  <si>
    <t>（消費的経費）</t>
  </si>
  <si>
    <t>人件費</t>
  </si>
  <si>
    <t>物件費</t>
  </si>
  <si>
    <t>維持補修費</t>
  </si>
  <si>
    <t>扶助費</t>
  </si>
  <si>
    <t>補助費等</t>
  </si>
  <si>
    <t>（投資的経費）</t>
  </si>
  <si>
    <t>普通建設事業費</t>
  </si>
  <si>
    <t>災害復旧事業費</t>
  </si>
  <si>
    <t>（その他の経費）</t>
  </si>
  <si>
    <t>公債費</t>
  </si>
  <si>
    <t>積立費</t>
  </si>
  <si>
    <t>出資金・貸付金</t>
  </si>
  <si>
    <t>繰出金</t>
  </si>
  <si>
    <t>性質別</t>
  </si>
  <si>
    <t>小計</t>
  </si>
  <si>
    <t>平成7年度</t>
  </si>
  <si>
    <t>平成13年度</t>
  </si>
  <si>
    <t>平成16年度</t>
  </si>
  <si>
    <t>平成17年度</t>
  </si>
  <si>
    <t>性質別歳出決算の状況（一般会計)</t>
  </si>
  <si>
    <t>(資料：総務課)　(単位：千円)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</si>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</sst>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33" borderId="11" xfId="48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distributed" vertical="center" indent="1"/>
    </xf>
    <xf numFmtId="38" fontId="2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8.66015625" defaultRowHeight="18"/>
  <cols>
    <col min="1" max="1" width="11.91015625" style="1" bestFit="1" customWidth="1"/>
    <col min="2" max="3" width="8.83203125" style="2" bestFit="1" customWidth="1"/>
    <col min="4" max="5" width="9.33203125" style="2" customWidth="1"/>
    <col min="6" max="6" width="8.83203125" style="2" bestFit="1" customWidth="1"/>
    <col min="7" max="10" width="0" style="2" hidden="1" customWidth="1"/>
    <col min="11" max="11" width="8.83203125" style="2" bestFit="1" customWidth="1"/>
    <col min="12" max="13" width="8.83203125" style="2" customWidth="1"/>
    <col min="14" max="15" width="8.83203125" style="1" customWidth="1"/>
    <col min="16" max="16" width="8.83203125" style="8" customWidth="1"/>
    <col min="17" max="16384" width="8.83203125" style="1" customWidth="1"/>
  </cols>
  <sheetData>
    <row r="1" spans="1:3" ht="13.5">
      <c r="A1" s="1" t="s">
        <v>27</v>
      </c>
      <c r="B1" s="1"/>
      <c r="C1" s="1"/>
    </row>
    <row r="2" spans="1:3" ht="13.5">
      <c r="A2" s="3" t="s">
        <v>28</v>
      </c>
      <c r="B2" s="3"/>
      <c r="C2" s="3"/>
    </row>
    <row r="3" spans="1:21" ht="13.5">
      <c r="A3" s="7" t="s">
        <v>21</v>
      </c>
      <c r="B3" s="5" t="s">
        <v>1</v>
      </c>
      <c r="C3" s="5" t="s">
        <v>2</v>
      </c>
      <c r="D3" s="5" t="s">
        <v>3</v>
      </c>
      <c r="E3" s="5" t="s">
        <v>23</v>
      </c>
      <c r="F3" s="5" t="s">
        <v>4</v>
      </c>
      <c r="G3" s="5" t="s">
        <v>24</v>
      </c>
      <c r="H3" s="5" t="s">
        <v>5</v>
      </c>
      <c r="I3" s="5" t="s">
        <v>6</v>
      </c>
      <c r="J3" s="5" t="s">
        <v>25</v>
      </c>
      <c r="K3" s="5" t="s">
        <v>26</v>
      </c>
      <c r="L3" s="5" t="s">
        <v>29</v>
      </c>
      <c r="M3" s="5" t="s">
        <v>30</v>
      </c>
      <c r="N3" s="5" t="s">
        <v>31</v>
      </c>
      <c r="O3" s="5" t="s">
        <v>32</v>
      </c>
      <c r="P3" s="9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 t="s">
        <v>38</v>
      </c>
    </row>
    <row r="4" spans="1:21" ht="13.5">
      <c r="A4" s="6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>
      <c r="A5" s="7" t="s">
        <v>8</v>
      </c>
      <c r="B5" s="4">
        <v>244655</v>
      </c>
      <c r="C5" s="4">
        <v>504484</v>
      </c>
      <c r="D5" s="4">
        <v>630955</v>
      </c>
      <c r="E5" s="4">
        <v>792766</v>
      </c>
      <c r="F5" s="4">
        <v>842977</v>
      </c>
      <c r="G5" s="4">
        <v>830366</v>
      </c>
      <c r="H5" s="4">
        <v>846214</v>
      </c>
      <c r="I5" s="4">
        <v>870273</v>
      </c>
      <c r="J5" s="4">
        <v>860240</v>
      </c>
      <c r="K5" s="4">
        <v>827029</v>
      </c>
      <c r="L5" s="4">
        <v>817302</v>
      </c>
      <c r="M5" s="4">
        <v>746405</v>
      </c>
      <c r="N5" s="4">
        <v>721030</v>
      </c>
      <c r="O5" s="4">
        <v>702559</v>
      </c>
      <c r="P5" s="4">
        <v>760965</v>
      </c>
      <c r="Q5" s="4">
        <v>761002</v>
      </c>
      <c r="R5" s="4">
        <v>724984</v>
      </c>
      <c r="S5" s="4">
        <v>706651</v>
      </c>
      <c r="T5" s="4">
        <v>700534</v>
      </c>
      <c r="U5" s="4">
        <v>668301</v>
      </c>
    </row>
    <row r="6" spans="1:21" ht="13.5">
      <c r="A6" s="7" t="s">
        <v>9</v>
      </c>
      <c r="B6" s="4">
        <v>69151</v>
      </c>
      <c r="C6" s="4">
        <v>144983</v>
      </c>
      <c r="D6" s="4">
        <v>228938</v>
      </c>
      <c r="E6" s="4">
        <v>342582</v>
      </c>
      <c r="F6" s="4">
        <v>396628</v>
      </c>
      <c r="G6" s="4">
        <v>427384</v>
      </c>
      <c r="H6" s="4">
        <v>475279</v>
      </c>
      <c r="I6" s="4">
        <v>517207</v>
      </c>
      <c r="J6" s="4">
        <v>448799</v>
      </c>
      <c r="K6" s="4">
        <v>397087</v>
      </c>
      <c r="L6" s="4">
        <v>414005</v>
      </c>
      <c r="M6" s="4">
        <v>437389</v>
      </c>
      <c r="N6" s="4">
        <v>496940</v>
      </c>
      <c r="O6" s="4">
        <v>567189</v>
      </c>
      <c r="P6" s="4">
        <v>677459</v>
      </c>
      <c r="Q6" s="4">
        <v>712076</v>
      </c>
      <c r="R6" s="4">
        <v>672936</v>
      </c>
      <c r="S6" s="4">
        <v>679126</v>
      </c>
      <c r="T6" s="4">
        <v>756533</v>
      </c>
      <c r="U6" s="4">
        <v>799060</v>
      </c>
    </row>
    <row r="7" spans="1:21" ht="13.5">
      <c r="A7" s="6" t="s">
        <v>10</v>
      </c>
      <c r="B7" s="4">
        <v>13362</v>
      </c>
      <c r="C7" s="4">
        <v>23604</v>
      </c>
      <c r="D7" s="4">
        <v>35833</v>
      </c>
      <c r="E7" s="4">
        <v>34898</v>
      </c>
      <c r="F7" s="4">
        <v>48186</v>
      </c>
      <c r="G7" s="4">
        <v>62155</v>
      </c>
      <c r="H7" s="4">
        <v>52377</v>
      </c>
      <c r="I7" s="4">
        <v>48221</v>
      </c>
      <c r="J7" s="4">
        <v>41651</v>
      </c>
      <c r="K7" s="4">
        <v>35252</v>
      </c>
      <c r="L7" s="4">
        <v>26673</v>
      </c>
      <c r="M7" s="4">
        <v>30194</v>
      </c>
      <c r="N7" s="4">
        <v>34381</v>
      </c>
      <c r="O7" s="4">
        <v>48626</v>
      </c>
      <c r="P7" s="4">
        <v>51021</v>
      </c>
      <c r="Q7" s="4">
        <f>373202-Q17</f>
        <v>154350</v>
      </c>
      <c r="R7" s="4">
        <f>293670-R17</f>
        <v>93140</v>
      </c>
      <c r="S7" s="4">
        <f>310829-S17</f>
        <v>91621</v>
      </c>
      <c r="T7" s="4">
        <f>230835-T17</f>
        <v>76827</v>
      </c>
      <c r="U7" s="4">
        <f>268180-U17</f>
        <v>123658</v>
      </c>
    </row>
    <row r="8" spans="1:21" ht="13.5">
      <c r="A8" s="7" t="s">
        <v>11</v>
      </c>
      <c r="B8" s="4">
        <v>41690</v>
      </c>
      <c r="C8" s="4">
        <v>37819</v>
      </c>
      <c r="D8" s="4">
        <v>43475</v>
      </c>
      <c r="E8" s="4">
        <v>123391</v>
      </c>
      <c r="F8" s="4">
        <v>100688</v>
      </c>
      <c r="G8" s="4">
        <v>113081</v>
      </c>
      <c r="H8" s="4">
        <v>114337</v>
      </c>
      <c r="I8" s="4">
        <v>141151</v>
      </c>
      <c r="J8" s="4">
        <v>170761</v>
      </c>
      <c r="K8" s="4">
        <v>172261</v>
      </c>
      <c r="L8" s="4">
        <v>182568</v>
      </c>
      <c r="M8" s="4">
        <v>200648</v>
      </c>
      <c r="N8" s="4">
        <v>207239</v>
      </c>
      <c r="O8" s="4">
        <v>216094</v>
      </c>
      <c r="P8" s="4">
        <v>308501</v>
      </c>
      <c r="Q8" s="4">
        <v>321815</v>
      </c>
      <c r="R8" s="4">
        <v>311903</v>
      </c>
      <c r="S8" s="4">
        <v>314256</v>
      </c>
      <c r="T8" s="4">
        <v>347795</v>
      </c>
      <c r="U8" s="4">
        <v>316571</v>
      </c>
    </row>
    <row r="9" spans="1:21" ht="13.5">
      <c r="A9" s="6" t="s">
        <v>12</v>
      </c>
      <c r="B9" s="4">
        <v>64555</v>
      </c>
      <c r="C9" s="4">
        <v>155739</v>
      </c>
      <c r="D9" s="4">
        <v>217795</v>
      </c>
      <c r="E9" s="4">
        <v>318953</v>
      </c>
      <c r="F9" s="4">
        <v>327289</v>
      </c>
      <c r="G9" s="4">
        <v>310000</v>
      </c>
      <c r="H9" s="4">
        <v>315593</v>
      </c>
      <c r="I9" s="4">
        <v>306886</v>
      </c>
      <c r="J9" s="4">
        <v>301491</v>
      </c>
      <c r="K9" s="4">
        <v>281459</v>
      </c>
      <c r="L9" s="4">
        <v>308458</v>
      </c>
      <c r="M9" s="4">
        <v>298272</v>
      </c>
      <c r="N9" s="4">
        <v>306939</v>
      </c>
      <c r="O9" s="4">
        <v>495874</v>
      </c>
      <c r="P9" s="4">
        <v>384772</v>
      </c>
      <c r="Q9" s="4">
        <v>356343</v>
      </c>
      <c r="R9" s="4">
        <v>370162</v>
      </c>
      <c r="S9" s="4">
        <v>375776</v>
      </c>
      <c r="T9" s="4">
        <v>369880</v>
      </c>
      <c r="U9" s="4">
        <v>429709</v>
      </c>
    </row>
    <row r="10" spans="1:21" ht="13.5">
      <c r="A10" s="7" t="s">
        <v>22</v>
      </c>
      <c r="B10" s="4">
        <f aca="true" t="shared" si="0" ref="B10:N10">SUM(B5:B9)</f>
        <v>433413</v>
      </c>
      <c r="C10" s="4">
        <f t="shared" si="0"/>
        <v>866629</v>
      </c>
      <c r="D10" s="4">
        <f t="shared" si="0"/>
        <v>1156996</v>
      </c>
      <c r="E10" s="4">
        <f t="shared" si="0"/>
        <v>1612590</v>
      </c>
      <c r="F10" s="4">
        <f t="shared" si="0"/>
        <v>1715768</v>
      </c>
      <c r="G10" s="4">
        <f t="shared" si="0"/>
        <v>1742986</v>
      </c>
      <c r="H10" s="4">
        <f t="shared" si="0"/>
        <v>1803800</v>
      </c>
      <c r="I10" s="4">
        <f t="shared" si="0"/>
        <v>1883738</v>
      </c>
      <c r="J10" s="4">
        <f t="shared" si="0"/>
        <v>1822942</v>
      </c>
      <c r="K10" s="4">
        <f t="shared" si="0"/>
        <v>1713088</v>
      </c>
      <c r="L10" s="4">
        <f t="shared" si="0"/>
        <v>1749006</v>
      </c>
      <c r="M10" s="4">
        <f t="shared" si="0"/>
        <v>1712908</v>
      </c>
      <c r="N10" s="4">
        <f t="shared" si="0"/>
        <v>1766529</v>
      </c>
      <c r="O10" s="4">
        <f>SUM(O5:O9)</f>
        <v>2030342</v>
      </c>
      <c r="P10" s="4">
        <f>SUM(P5:P9)</f>
        <v>2182718</v>
      </c>
      <c r="Q10" s="4">
        <f>SUM(Q5:Q9)</f>
        <v>2305586</v>
      </c>
      <c r="R10" s="4">
        <f>SUM(R5:R9)</f>
        <v>2173125</v>
      </c>
      <c r="S10" s="4">
        <f>SUM(S5:S9)</f>
        <v>2167430</v>
      </c>
      <c r="T10" s="4">
        <f>SUM(T5:T9)</f>
        <v>2251569</v>
      </c>
      <c r="U10" s="4">
        <f>SUM(U5:U9)</f>
        <v>2337299</v>
      </c>
    </row>
    <row r="11" spans="1:21" ht="13.5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6" t="s">
        <v>14</v>
      </c>
      <c r="B12" s="4">
        <v>575991</v>
      </c>
      <c r="C12" s="4">
        <v>989104</v>
      </c>
      <c r="D12" s="4">
        <v>1635131</v>
      </c>
      <c r="E12" s="4">
        <v>1665783</v>
      </c>
      <c r="F12" s="4">
        <v>994238</v>
      </c>
      <c r="G12" s="4">
        <v>2074611</v>
      </c>
      <c r="H12" s="4">
        <v>781753</v>
      </c>
      <c r="I12" s="4">
        <v>702130</v>
      </c>
      <c r="J12" s="4">
        <v>813247</v>
      </c>
      <c r="K12" s="4">
        <v>441538</v>
      </c>
      <c r="L12" s="4">
        <v>579687</v>
      </c>
      <c r="M12" s="4">
        <v>562790</v>
      </c>
      <c r="N12" s="4">
        <v>686062</v>
      </c>
      <c r="O12" s="4">
        <v>391970</v>
      </c>
      <c r="P12" s="4">
        <v>751572</v>
      </c>
      <c r="Q12" s="4">
        <v>653029</v>
      </c>
      <c r="R12" s="4">
        <v>445840</v>
      </c>
      <c r="S12" s="4">
        <v>527969</v>
      </c>
      <c r="T12" s="4">
        <v>576196</v>
      </c>
      <c r="U12" s="4">
        <v>400067</v>
      </c>
    </row>
    <row r="13" spans="1:21" ht="13.5">
      <c r="A13" s="6" t="s">
        <v>15</v>
      </c>
      <c r="B13" s="4">
        <v>153340</v>
      </c>
      <c r="C13" s="4">
        <v>66711</v>
      </c>
      <c r="D13" s="4">
        <v>109727</v>
      </c>
      <c r="E13" s="4">
        <v>89516</v>
      </c>
      <c r="F13" s="4">
        <v>20637</v>
      </c>
      <c r="G13" s="4">
        <v>97518</v>
      </c>
      <c r="H13" s="4">
        <v>25446</v>
      </c>
      <c r="I13" s="4">
        <v>19363</v>
      </c>
      <c r="J13" s="4">
        <v>62140</v>
      </c>
      <c r="K13" s="4">
        <v>47964</v>
      </c>
      <c r="L13" s="4">
        <v>0</v>
      </c>
      <c r="M13" s="4">
        <v>3353</v>
      </c>
      <c r="N13" s="4">
        <v>0</v>
      </c>
      <c r="O13" s="4">
        <v>3260</v>
      </c>
      <c r="P13" s="4">
        <v>5794</v>
      </c>
      <c r="Q13" s="4">
        <v>23479</v>
      </c>
      <c r="R13" s="4">
        <v>6323</v>
      </c>
      <c r="S13" s="4">
        <v>1420</v>
      </c>
      <c r="T13" s="4">
        <v>19594</v>
      </c>
      <c r="U13" s="4">
        <v>13756</v>
      </c>
    </row>
    <row r="14" spans="1:21" ht="13.5">
      <c r="A14" s="7" t="s">
        <v>22</v>
      </c>
      <c r="B14" s="4">
        <f aca="true" t="shared" si="1" ref="B14:N14">SUM(B12:B13)</f>
        <v>729331</v>
      </c>
      <c r="C14" s="4">
        <f t="shared" si="1"/>
        <v>1055815</v>
      </c>
      <c r="D14" s="4">
        <f t="shared" si="1"/>
        <v>1744858</v>
      </c>
      <c r="E14" s="4">
        <f t="shared" si="1"/>
        <v>1755299</v>
      </c>
      <c r="F14" s="4">
        <f t="shared" si="1"/>
        <v>1014875</v>
      </c>
      <c r="G14" s="4">
        <f t="shared" si="1"/>
        <v>2172129</v>
      </c>
      <c r="H14" s="4">
        <f t="shared" si="1"/>
        <v>807199</v>
      </c>
      <c r="I14" s="4">
        <f t="shared" si="1"/>
        <v>721493</v>
      </c>
      <c r="J14" s="4">
        <f t="shared" si="1"/>
        <v>875387</v>
      </c>
      <c r="K14" s="4">
        <f t="shared" si="1"/>
        <v>489502</v>
      </c>
      <c r="L14" s="4">
        <f t="shared" si="1"/>
        <v>579687</v>
      </c>
      <c r="M14" s="4">
        <f t="shared" si="1"/>
        <v>566143</v>
      </c>
      <c r="N14" s="4">
        <f t="shared" si="1"/>
        <v>686062</v>
      </c>
      <c r="O14" s="4">
        <f>SUM(O12:O13)</f>
        <v>395230</v>
      </c>
      <c r="P14" s="4">
        <f>SUM(P12:P13)</f>
        <v>757366</v>
      </c>
      <c r="Q14" s="4">
        <f>SUM(Q12:Q13)</f>
        <v>676508</v>
      </c>
      <c r="R14" s="4">
        <f>SUM(R12:R13)</f>
        <v>452163</v>
      </c>
      <c r="S14" s="4">
        <f>SUM(S12:S13)</f>
        <v>529389</v>
      </c>
      <c r="T14" s="4">
        <f>SUM(T12:T13)</f>
        <v>595790</v>
      </c>
      <c r="U14" s="4">
        <f>SUM(U12:U13)</f>
        <v>413823</v>
      </c>
    </row>
    <row r="15" spans="1:21" ht="13.5">
      <c r="A15" s="6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3.5">
      <c r="A16" s="7" t="s">
        <v>17</v>
      </c>
      <c r="B16" s="4">
        <v>40529</v>
      </c>
      <c r="C16" s="4">
        <v>216677</v>
      </c>
      <c r="D16" s="4">
        <v>220920</v>
      </c>
      <c r="E16" s="4">
        <v>307318</v>
      </c>
      <c r="F16" s="4">
        <v>410139</v>
      </c>
      <c r="G16" s="4">
        <v>407427</v>
      </c>
      <c r="H16" s="4">
        <v>398978</v>
      </c>
      <c r="I16" s="4">
        <v>394943</v>
      </c>
      <c r="J16" s="4">
        <v>508167</v>
      </c>
      <c r="K16" s="4">
        <v>375215</v>
      </c>
      <c r="L16" s="4">
        <v>367411</v>
      </c>
      <c r="M16" s="4">
        <v>392999</v>
      </c>
      <c r="N16" s="4">
        <v>369485</v>
      </c>
      <c r="O16" s="4">
        <v>370105</v>
      </c>
      <c r="P16" s="4">
        <v>359185</v>
      </c>
      <c r="Q16" s="4">
        <v>314387</v>
      </c>
      <c r="R16" s="4">
        <v>287465</v>
      </c>
      <c r="S16" s="4">
        <v>267737</v>
      </c>
      <c r="T16" s="4">
        <v>278641</v>
      </c>
      <c r="U16" s="4">
        <v>284043</v>
      </c>
    </row>
    <row r="17" spans="1:21" ht="13.5">
      <c r="A17" s="7" t="s">
        <v>18</v>
      </c>
      <c r="B17" s="4">
        <v>18000</v>
      </c>
      <c r="C17" s="4">
        <v>143982</v>
      </c>
      <c r="D17" s="4">
        <v>348418</v>
      </c>
      <c r="E17" s="4">
        <v>388557</v>
      </c>
      <c r="F17" s="4">
        <v>277712</v>
      </c>
      <c r="G17" s="4">
        <v>326514</v>
      </c>
      <c r="H17" s="4">
        <v>215911</v>
      </c>
      <c r="I17" s="4">
        <v>194871</v>
      </c>
      <c r="J17" s="4">
        <v>427415</v>
      </c>
      <c r="K17" s="4">
        <v>202183</v>
      </c>
      <c r="L17" s="4">
        <v>265796</v>
      </c>
      <c r="M17" s="4">
        <v>330278</v>
      </c>
      <c r="N17" s="4">
        <v>308474</v>
      </c>
      <c r="O17" s="4">
        <v>297447</v>
      </c>
      <c r="P17" s="4">
        <v>298455</v>
      </c>
      <c r="Q17" s="4">
        <v>218852</v>
      </c>
      <c r="R17" s="4">
        <v>200530</v>
      </c>
      <c r="S17" s="4">
        <v>219208</v>
      </c>
      <c r="T17" s="4">
        <v>154008</v>
      </c>
      <c r="U17" s="4">
        <v>144522</v>
      </c>
    </row>
    <row r="18" spans="1:21" ht="13.5">
      <c r="A18" s="6" t="s">
        <v>19</v>
      </c>
      <c r="B18" s="4">
        <v>426</v>
      </c>
      <c r="C18" s="4">
        <v>727</v>
      </c>
      <c r="D18" s="4">
        <v>358</v>
      </c>
      <c r="E18" s="4">
        <v>1230</v>
      </c>
      <c r="F18" s="4">
        <v>4267</v>
      </c>
      <c r="G18" s="4">
        <v>4746</v>
      </c>
      <c r="H18" s="4">
        <v>4245</v>
      </c>
      <c r="I18" s="4">
        <v>4111</v>
      </c>
      <c r="J18" s="4">
        <v>3001</v>
      </c>
      <c r="K18" s="4">
        <v>0</v>
      </c>
      <c r="L18" s="4">
        <v>0</v>
      </c>
      <c r="M18" s="4">
        <v>0</v>
      </c>
      <c r="N18" s="4">
        <v>480</v>
      </c>
      <c r="O18" s="4">
        <v>70</v>
      </c>
      <c r="P18" s="4">
        <v>0</v>
      </c>
      <c r="Q18" s="4">
        <v>0</v>
      </c>
      <c r="R18" s="4"/>
      <c r="S18" s="4"/>
      <c r="T18" s="4"/>
      <c r="U18" s="4"/>
    </row>
    <row r="19" spans="1:21" ht="13.5">
      <c r="A19" s="7" t="s">
        <v>20</v>
      </c>
      <c r="B19" s="4">
        <v>16479</v>
      </c>
      <c r="C19" s="4">
        <v>60358</v>
      </c>
      <c r="D19" s="4">
        <v>70309</v>
      </c>
      <c r="E19" s="4">
        <v>106475</v>
      </c>
      <c r="F19" s="4">
        <v>266731</v>
      </c>
      <c r="G19" s="4">
        <v>263802</v>
      </c>
      <c r="H19" s="4">
        <v>260567</v>
      </c>
      <c r="I19" s="4">
        <v>258164</v>
      </c>
      <c r="J19" s="4">
        <v>243475</v>
      </c>
      <c r="K19" s="4">
        <v>235439</v>
      </c>
      <c r="L19" s="4">
        <v>259689</v>
      </c>
      <c r="M19" s="4">
        <v>266440</v>
      </c>
      <c r="N19" s="4">
        <v>279561</v>
      </c>
      <c r="O19" s="4">
        <v>305039</v>
      </c>
      <c r="P19" s="4">
        <v>302157</v>
      </c>
      <c r="Q19" s="4">
        <v>408361</v>
      </c>
      <c r="R19" s="4">
        <v>614330</v>
      </c>
      <c r="S19" s="4">
        <v>399737</v>
      </c>
      <c r="T19" s="4">
        <v>521419</v>
      </c>
      <c r="U19" s="4">
        <v>778585</v>
      </c>
    </row>
    <row r="20" spans="1:21" ht="13.5">
      <c r="A20" s="7" t="s">
        <v>22</v>
      </c>
      <c r="B20" s="4">
        <f aca="true" t="shared" si="2" ref="B20:N20">SUM(B16:B19)</f>
        <v>75434</v>
      </c>
      <c r="C20" s="4">
        <f t="shared" si="2"/>
        <v>421744</v>
      </c>
      <c r="D20" s="4">
        <f t="shared" si="2"/>
        <v>640005</v>
      </c>
      <c r="E20" s="4">
        <f t="shared" si="2"/>
        <v>803580</v>
      </c>
      <c r="F20" s="4">
        <f t="shared" si="2"/>
        <v>958849</v>
      </c>
      <c r="G20" s="4">
        <f t="shared" si="2"/>
        <v>1002489</v>
      </c>
      <c r="H20" s="4">
        <f t="shared" si="2"/>
        <v>879701</v>
      </c>
      <c r="I20" s="4">
        <f t="shared" si="2"/>
        <v>852089</v>
      </c>
      <c r="J20" s="4">
        <f t="shared" si="2"/>
        <v>1182058</v>
      </c>
      <c r="K20" s="4">
        <f t="shared" si="2"/>
        <v>812837</v>
      </c>
      <c r="L20" s="4">
        <f t="shared" si="2"/>
        <v>892896</v>
      </c>
      <c r="M20" s="4">
        <f t="shared" si="2"/>
        <v>989717</v>
      </c>
      <c r="N20" s="4">
        <f t="shared" si="2"/>
        <v>958000</v>
      </c>
      <c r="O20" s="4">
        <f>SUM(O16:O19)</f>
        <v>972661</v>
      </c>
      <c r="P20" s="4">
        <f>SUM(P16:P19)</f>
        <v>959797</v>
      </c>
      <c r="Q20" s="4">
        <f>SUM(Q16:Q19)</f>
        <v>941600</v>
      </c>
      <c r="R20" s="4">
        <f>SUM(R16:R19)</f>
        <v>1102325</v>
      </c>
      <c r="S20" s="4">
        <f>SUM(S16:S19)</f>
        <v>886682</v>
      </c>
      <c r="T20" s="4">
        <f>SUM(T16:T19)</f>
        <v>954068</v>
      </c>
      <c r="U20" s="4">
        <f>SUM(U16:U19)</f>
        <v>1207150</v>
      </c>
    </row>
    <row r="21" spans="1:21" ht="13.5">
      <c r="A21" s="7" t="s">
        <v>0</v>
      </c>
      <c r="B21" s="4">
        <f aca="true" t="shared" si="3" ref="B21:N21">B10+B14+B20</f>
        <v>1238178</v>
      </c>
      <c r="C21" s="4">
        <f t="shared" si="3"/>
        <v>2344188</v>
      </c>
      <c r="D21" s="4">
        <f t="shared" si="3"/>
        <v>3541859</v>
      </c>
      <c r="E21" s="4">
        <f t="shared" si="3"/>
        <v>4171469</v>
      </c>
      <c r="F21" s="4">
        <f t="shared" si="3"/>
        <v>3689492</v>
      </c>
      <c r="G21" s="4">
        <f t="shared" si="3"/>
        <v>4917604</v>
      </c>
      <c r="H21" s="4">
        <f t="shared" si="3"/>
        <v>3490700</v>
      </c>
      <c r="I21" s="4">
        <f t="shared" si="3"/>
        <v>3457320</v>
      </c>
      <c r="J21" s="4">
        <f t="shared" si="3"/>
        <v>3880387</v>
      </c>
      <c r="K21" s="4">
        <f t="shared" si="3"/>
        <v>3015427</v>
      </c>
      <c r="L21" s="4">
        <f t="shared" si="3"/>
        <v>3221589</v>
      </c>
      <c r="M21" s="4">
        <f t="shared" si="3"/>
        <v>3268768</v>
      </c>
      <c r="N21" s="4">
        <f t="shared" si="3"/>
        <v>3410591</v>
      </c>
      <c r="O21" s="4">
        <f>SUM(O10,O14,O20)</f>
        <v>3398233</v>
      </c>
      <c r="P21" s="4">
        <f>SUM(P10,P14,P20)</f>
        <v>3899881</v>
      </c>
      <c r="Q21" s="4">
        <f>SUM(Q10,Q14,Q20)</f>
        <v>3923694</v>
      </c>
      <c r="R21" s="4">
        <f>SUM(R10,R14,R20)</f>
        <v>3727613</v>
      </c>
      <c r="S21" s="4">
        <f>SUM(S10,S14,S20)</f>
        <v>3583501</v>
      </c>
      <c r="T21" s="4">
        <f>SUM(T10,T14,T20)</f>
        <v>3801427</v>
      </c>
      <c r="U21" s="4">
        <f>SUM(U10,U14,U20)</f>
        <v>3958272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2010-12-08T06:18:30Z</cp:lastPrinted>
  <dcterms:created xsi:type="dcterms:W3CDTF">2002-02-25T06:46:26Z</dcterms:created>
  <dcterms:modified xsi:type="dcterms:W3CDTF">2016-08-17T04:06:24Z</dcterms:modified>
  <cp:category/>
  <cp:version/>
  <cp:contentType/>
  <cp:contentStatus/>
</cp:coreProperties>
</file>