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総務課\■R5宇田（使用中）\4財政\4 財政状況の公表\2040402財政状況資料集綴\R6\R7.3.4_R5財政状況資料集の作成及び提出について\提出ファイル\"/>
    </mc:Choice>
  </mc:AlternateContent>
  <bookViews>
    <workbookView xWindow="0" yWindow="0" windowWidth="28800" windowHeight="14115"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<sst xmlns="http://schemas.openxmlformats.org/spreadsheetml/2006/main" count="1165" uniqueCount="570">
  <si>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</si>
  <si>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</si>
  <si>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</si>
  <si>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</si>
  <si>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</si>
  <si>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</si>
  <si>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</si>
  <si>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</si>
  <si>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</si>
  <si>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</si>
  <si>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</si>
  <si>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</si>
  <si>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</si>
  <si>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</si>
  <si>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</si>
  <si>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</si>
  <si>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</si>
  <si>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</si>
  <si>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</si>
  <si>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</si>
  <si>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</si>
  <si>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</si>
  <si>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</si>
  <si>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</si>
  <si>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</si>
  <si>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</si>
  <si>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</si>
  <si>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</si>
  <si>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</si>
  <si>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</si>
  <si>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</si>
  <si>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</si>
  <si>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</si>
  <si>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</si>
  <si>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</si>
  <si>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</si>
  <si>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</si>
  <si>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</si>
  <si>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</si>
  <si>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</si>
  <si>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</si>
  <si>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</si>
  <si>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</si>
  <si>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</si>
  <si>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</si>
  <si>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</si>
  <si>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</si>
  <si>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</si>
  <si>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</si>
  <si>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</si>
  <si>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</si>
  <si>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</si>
  <si>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</si>
  <si>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</si>
  <si>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</si>
  <si>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</si>
  <si>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</si>
  <si>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</si>
  <si>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</si>
  <si>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</si>
  <si>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</si>
  <si>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</si>
  <si>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</si>
  <si>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</si>
  <si>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</si>
  <si>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</si>
  <si>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</si>
  <si>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</si>
  <si>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</si>
  <si>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</si>
  <si>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</si>
  <si>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</si>
  <si>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</si>
  <si>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</si>
  <si>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</si>
  <si>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</si>
  <si>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</si>
  <si>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</si>
  <si>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</si>
  <si>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</si>
  <si>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</si>
  <si>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</si>
  <si>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</si>
  <si>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</si>
  <si>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</si>
  <si>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</si>
  <si>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</si>
  <si>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</si>
  <si>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</si>
  <si>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</si>
  <si>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</si>
  <si>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</si>
  <si>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</si>
  <si>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</si>
  <si>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</si>
  <si>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</si>
  <si>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</si>
  <si>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</si>
  <si>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</si>
  <si>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</si>
  <si>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</si>
  <si>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</si>
  <si>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</si>
  <si>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</si>
  <si>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</si>
  <si>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</si>
  <si>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</si>
  <si>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</si>
  <si>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</si>
  <si>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</si>
  <si>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</si>
  <si>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</si>
  <si>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</si>
  <si>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</si>
  <si>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</si>
  <si>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</si>
  <si>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</si>
  <si>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</si>
  <si>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</si>
  <si>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</si>
  <si>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</si>
  <si>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</si>
  <si>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</si>
  <si>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</si>
  <si>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</si>
  <si>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</si>
  <si>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</si>
  <si>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</si>
  <si>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</si>
  <si>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</si>
  <si>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</si>
  <si>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</si>
  <si>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</si>
  <si>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</si>
  <si>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</si>
  <si>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</si>
  <si>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</si>
  <si>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</si>
  <si>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</si>
  <si>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</si>
  <si>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</si>
  <si>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</si>
  <si>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</si>
  <si>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</si>
  <si>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</si>
  <si>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</si>
  <si>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</si>
  <si>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</si>
  <si>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</si>
  <si>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</si>
  <si>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</si>
  <si>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</si>
  <si>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</si>
  <si>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</si>
  <si>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</si>
  <si>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</si>
  <si>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</si>
  <si>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</si>
  <si>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</si>
  <si>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</si>
  <si>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</si>
  <si>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</si>
  <si>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</si>
  <si>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</si>
  <si>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</si>
  <si>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</si>
  <si>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</si>
  <si>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</si>
  <si>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</si>
  <si>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</si>
  <si>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</si>
  <si>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</si>
  <si>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</si>
  <si>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</si>
  <si>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</si>
  <si>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</si>
  <si>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</si>
  <si>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</si>
  <si>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</si>
  <si>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</si>
  <si>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</si>
  <si>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</si>
  <si>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</si>
  <si>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</si>
  <si>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</si>
  <si>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</si>
  <si>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</si>
  <si>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</si>
  <si>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</si>
  <si>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</si>
  <si>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</si>
  <si>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</si>
  <si>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</si>
  <si>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</si>
  <si>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</si>
  <si>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</si>
  <si>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</si>
  <si>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</si>
  <si>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</si>
  <si>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</si>
  <si>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</si>
  <si>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</si>
  <si>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</si>
  <si>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</si>
  <si>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三重県度会町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</si>
  <si>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</si>
  <si>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</si>
  <si>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</si>
  <si>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</si>
  <si>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</si>
  <si>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</si>
  <si>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</si>
  <si>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</si>
  <si>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</si>
  <si>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</si>
  <si>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</si>
  <si>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</si>
  <si>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</si>
  <si>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</si>
  <si>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</si>
  <si>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</si>
  <si>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</si>
  <si>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</si>
  <si>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</si>
  <si>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</si>
  <si>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</si>
  <si>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</si>
  <si>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</si>
  <si>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</si>
  <si>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</si>
  <si>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</si>
  <si>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</si>
  <si>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</si>
  <si>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</si>
  <si>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</si>
  <si>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</si>
  <si>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</si>
  <si>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</si>
  <si>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</si>
  <si>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</si>
  <si>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</si>
  <si>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</si>
  <si>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</si>
  <si>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</si>
  <si>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</si>
  <si>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</si>
  <si>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</si>
  <si>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</si>
  <si>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</si>
  <si>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</si>
  <si>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</si>
  <si>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</si>
  <si>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</si>
  <si>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</si>
  <si>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</si>
  <si>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</si>
  <si>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</si>
  <si>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</si>
  <si>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</si>
  <si>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</si>
  <si>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</si>
  <si>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</si>
  <si>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</si>
  <si>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</si>
  <si>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</si>
  <si>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</si>
  <si>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</si>
  <si>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</si>
  <si>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</si>
  <si>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</si>
  <si>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</si>
  <si>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</si>
  <si>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</si>
  <si>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</si>
  <si>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</si>
  <si>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</si>
  <si>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</si>
  <si>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</si>
  <si>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</si>
  <si>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</si>
  <si>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</si>
  <si>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</si>
  <si>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</si>
  <si>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</si>
  <si>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</si>
  <si>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</si>
  <si>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</si>
  <si>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</si>
  <si>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</si>
  <si>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</si>
  <si>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</si>
  <si>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</si>
  <si>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</si>
  <si>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</si>
  <si>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</si>
  <si>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</si>
  <si>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</si>
  <si>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</si>
  <si>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</si>
  <si>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</si>
  <si>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</si>
  <si>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</si>
  <si>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</si>
  <si>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</si>
  <si>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</si>
  <si>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</si>
  <si>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</si>
  <si>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</si>
  <si>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</si>
  <si>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</si>
  <si>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</si>
  <si>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</si>
  <si>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</si>
  <si>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</si>
  <si>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</si>
  <si>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</si>
  <si>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</si>
  <si>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</si>
  <si>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</si>
  <si>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</si>
  <si>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</si>
  <si>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</si>
  <si>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</si>
  <si>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</si>
  <si>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</si>
  <si>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</si>
  <si>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</si>
  <si>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</si>
  <si>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</si>
  <si>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</si>
  <si>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</si>
  <si>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</si>
  <si>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</si>
  <si>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</si>
  <si>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</si>
  <si>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</si>
  <si>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</si>
  <si>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</si>
  <si>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</si>
  <si>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</si>
  <si>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</si>
  <si>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</si>
  <si>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</si>
  <si>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</si>
  <si>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</si>
  <si>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</si>
  <si>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</si>
  <si>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</si>
  <si>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</si>
  <si>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</si>
  <si>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</si>
  <si>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</si>
  <si>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</si>
  <si>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</si>
  <si>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</si>
  <si>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三重県度会町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</si>
  <si>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</si>
  <si>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</si>
  <si>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</si>
  <si>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</si>
  <si>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</si>
  <si>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</si>
  <si>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</si>
  <si>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</si>
  <si>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</si>
  <si>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</si>
  <si>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</si>
  <si>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</si>
  <si>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</si>
  <si>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</si>
  <si>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</si>
  <si>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</si>
  <si>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</si>
  <si>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</si>
  <si>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</si>
  <si>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</si>
  <si>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</si>
  <si>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</si>
  <si>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</si>
  <si>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</si>
  <si>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</si>
  <si>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</si>
  <si>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</si>
  <si>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</si>
  <si>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</si>
  <si>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</si>
  <si>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</si>
  <si>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</si>
  <si>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</si>
  <si>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</si>
  <si>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</si>
  <si>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</si>
  <si>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</si>
  <si>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</si>
  <si>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</si>
  <si>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</si>
  <si>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</si>
  <si>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</si>
  <si>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</si>
  <si>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</si>
  <si>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</si>
  <si>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</si>
  <si>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</si>
  <si>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</si>
  <si>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</si>
  <si>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</si>
  <si>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</si>
  <si>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</si>
  <si>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</si>
  <si>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</si>
  <si>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</si>
  <si>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</si>
  <si>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</si>
  <si>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</si>
  <si>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</si>
  <si>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</si>
  <si>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</si>
  <si>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</si>
  <si>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</si>
  <si>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</si>
  <si>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</si>
  <si>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</si>
  <si>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</si>
  <si>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</si>
  <si>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</si>
  <si>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</si>
  <si>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</si>
  <si>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</si>
  <si>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</si>
  <si>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</si>
  <si>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</si>
  <si>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</si>
  <si>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</si>
  <si>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</si>
  <si>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</si>
  <si>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</si>
  <si>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</si>
  <si>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</si>
  <si>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</si>
  <si>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</si>
  <si>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</si>
  <si>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</si>
  <si>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</si>
  <si>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</si>
  <si>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</si>
  <si>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</si>
  <si>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</si>
  <si>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</si>
  <si>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</si>
  <si>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</si>
  <si>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</si>
  <si>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</si>
  <si>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</si>
  <si>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</si>
  <si>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</si>
  <si>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</si>
  <si>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</si>
  <si>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</si>
  <si>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</si>
  <si>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</si>
  <si>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</si>
  <si>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</si>
  <si>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</si>
  <si>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</si>
  <si>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</si>
  <si>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</si>
  <si>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</si>
  <si>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</si>
  <si>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</si>
  <si>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</si>
  <si>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</si>
  <si>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</si>
  <si>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</si>
  <si>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</si>
  <si>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</si>
  <si>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</si>
  <si>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</si>
  <si>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</si>
  <si>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</si>
  <si>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</si>
  <si>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</si>
  <si>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</si>
  <si>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</si>
  <si>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</si>
  <si>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</si>
  <si>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</si>
  <si>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</si>
  <si>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</si>
  <si>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</si>
  <si>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</si>
  <si>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</si>
  <si>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</si>
  <si>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</si>
  <si>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</si>
  <si>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</si>
  <si>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</si>
  <si>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</si>
  <si>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</si>
  <si>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</si>
  <si>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</si>
  <si>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</si>
  <si>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</si>
  <si>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</si>
  <si>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</si>
  <si>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</si>
  <si>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</si>
  <si>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</si>
  <si>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</si>
  <si>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</si>
  <si>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</si>
  <si>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</si>
  <si>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</si>
  <si>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</si>
  <si>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</si>
  <si>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</si>
  <si>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</si>
  <si>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</si>
  <si>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</si>
  <si>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</si>
  <si>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</si>
  <si>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</si>
  <si>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</si>
  <si>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</si>
  <si>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</si>
  <si>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</si>
  <si>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</si>
  <si>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</si>
  <si>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</si>
  <si>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</si>
  <si>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</si>
  <si>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3.43</t>
  </si>
  <si>
    <t>水道事業会計</t>
  </si>
  <si>
    <t>国民健康保険特別会計</t>
  </si>
  <si>
    <t>一般会計</t>
  </si>
  <si>
    <t>介護保険特別会計</t>
  </si>
  <si>
    <t>介護サービス事業特別会計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</si>
  <si>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</si>
  <si>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</si>
  <si>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</si>
  <si>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</si>
  <si>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</si>
  <si>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</si>
  <si>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</si>
  <si>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</si>
  <si>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</si>
  <si>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〇</t>
    <phoneticPr fontId="2"/>
  </si>
  <si>
    <t>度会土地開発公社</t>
    <rPh sb="0" eb="2">
      <t>ワタライ</t>
    </rPh>
    <rPh sb="2" eb="4">
      <t>トチ</t>
    </rPh>
    <rPh sb="4" eb="6">
      <t>カイハツ</t>
    </rPh>
    <rPh sb="6" eb="8">
      <t>コウシャ</t>
    </rPh>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</si>
  <si>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</si>
  <si>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4" eb="6">
      <t>ロウジン</t>
    </rPh>
    <rPh sb="6" eb="8">
      <t>フクシ</t>
    </rPh>
    <rPh sb="8" eb="10">
      <t>シセツ</t>
    </rPh>
    <rPh sb="10" eb="12">
      <t>クミアイ</t>
    </rPh>
    <rPh sb="13" eb="15">
      <t>トクベツ</t>
    </rPh>
    <rPh sb="15" eb="17">
      <t>ヨウゴ</t>
    </rPh>
    <rPh sb="17" eb="19">
      <t>ロウジン</t>
    </rPh>
    <rPh sb="22" eb="25">
      <t>タカサゴリョウ</t>
    </rPh>
    <rPh sb="25" eb="27">
      <t>トクベツ</t>
    </rPh>
    <rPh sb="27" eb="29">
      <t>カイケイ</t>
    </rPh>
    <phoneticPr fontId="2"/>
  </si>
  <si>
    <t>わたらい老人福祉施設組合（指定通所介護事業所高砂寮特別会計）</t>
    <rPh sb="4" eb="6">
      <t>ロウジン</t>
    </rPh>
    <rPh sb="6" eb="8">
      <t>フクシ</t>
    </rPh>
    <rPh sb="8" eb="10">
      <t>シセツ</t>
    </rPh>
    <rPh sb="10" eb="12">
      <t>クミアイ</t>
    </rPh>
    <rPh sb="13" eb="15">
      <t>シテイ</t>
    </rPh>
    <rPh sb="15" eb="17">
      <t>ツウショ</t>
    </rPh>
    <rPh sb="17" eb="19">
      <t>カイゴ</t>
    </rPh>
    <rPh sb="19" eb="22">
      <t>ジギョウショ</t>
    </rPh>
    <rPh sb="22" eb="25">
      <t>タカサゴリョウ</t>
    </rPh>
    <rPh sb="25" eb="27">
      <t>トクベツ</t>
    </rPh>
    <rPh sb="27" eb="29">
      <t>カイケイ</t>
    </rPh>
    <phoneticPr fontId="2"/>
  </si>
  <si>
    <t>わたらい老人福祉施設組合（特別養護老人ホーム真砂寮特別会計）</t>
    <rPh sb="4" eb="6">
      <t>ロウジン</t>
    </rPh>
    <rPh sb="6" eb="8">
      <t>フクシ</t>
    </rPh>
    <rPh sb="8" eb="10">
      <t>シセツ</t>
    </rPh>
    <rPh sb="10" eb="12">
      <t>クミアイ</t>
    </rPh>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</si>
  <si>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4" eb="6">
      <t>ロウジン</t>
    </rPh>
    <rPh sb="6" eb="8">
      <t>フクシ</t>
    </rPh>
    <rPh sb="8" eb="10">
      <t>シセツ</t>
    </rPh>
    <rPh sb="10" eb="12">
      <t>クミアイ</t>
    </rPh>
    <rPh sb="13" eb="15">
      <t>トクベツ</t>
    </rPh>
    <rPh sb="15" eb="17">
      <t>ヨウゴ</t>
    </rPh>
    <rPh sb="17" eb="19">
      <t>ロウジン</t>
    </rPh>
    <rPh sb="26" eb="27">
      <t>リョク</t>
    </rPh>
    <rPh sb="27" eb="28">
      <t>キヨシ</t>
    </rPh>
    <rPh sb="28" eb="29">
      <t>エン</t>
    </rPh>
    <rPh sb="29" eb="31">
      <t>トクベツ</t>
    </rPh>
    <rPh sb="31" eb="33">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</si>
  <si>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</si>
  <si>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</si>
  <si>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</si>
  <si>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</si>
  <si>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</si>
  <si>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</si>
  <si>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</si>
  <si>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度会広域連合（一般会計）</t>
    <rPh sb="0" eb="2">
      <t>ワタライ</t>
    </rPh>
    <rPh sb="2" eb="4">
      <t>コウイキ</t>
    </rPh>
    <rPh sb="4" eb="6">
      <t>レンゴウ</t>
    </rPh>
    <rPh sb="7" eb="9">
      <t>イッパン</t>
    </rPh>
    <rPh sb="9" eb="11">
      <t>カイケイ</t>
    </rPh>
    <phoneticPr fontId="2"/>
  </si>
  <si>
    <t>伊勢広域環境組合（一般会計）</t>
    <rPh sb="0" eb="2">
      <t>イセ</t>
    </rPh>
    <rPh sb="2" eb="4">
      <t>コウイキ</t>
    </rPh>
    <rPh sb="4" eb="6">
      <t>カンキョウ</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</si>
  <si>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</si>
  <si>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6">
      <t>タイノウセイリ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</si>
  <si>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</si>
  <si>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</si>
  <si>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教育施設整備基金</t>
    <rPh sb="0" eb="2">
      <t>キョウイク</t>
    </rPh>
    <rPh sb="2" eb="4">
      <t>シセツ</t>
    </rPh>
    <rPh sb="4" eb="6">
      <t>セイビ</t>
    </rPh>
    <rPh sb="6" eb="8">
      <t>キキン</t>
    </rPh>
    <phoneticPr fontId="10"/>
  </si>
  <si>
    <t>まちづくり施設等整備基金</t>
    <rPh sb="5" eb="7">
      <t>シセツ</t>
    </rPh>
    <rPh sb="7" eb="8">
      <t>トウ</t>
    </rPh>
    <rPh sb="8" eb="10">
      <t>セイビ</t>
    </rPh>
    <rPh sb="10" eb="12">
      <t>キキン</t>
    </rPh>
    <phoneticPr fontId="10"/>
  </si>
  <si>
    <t>公園施設保全管理基金</t>
    <rPh sb="0" eb="2">
      <t>コウエン</t>
    </rPh>
    <rPh sb="2" eb="4">
      <t>シセツ</t>
    </rPh>
    <rPh sb="4" eb="6">
      <t>ホゼン</t>
    </rPh>
    <rPh sb="6" eb="8">
      <t>カンリ</t>
    </rPh>
    <rPh sb="8" eb="10">
      <t>キキン</t>
    </rPh>
    <phoneticPr fontId="10"/>
  </si>
  <si>
    <t>ふるさと応援基金</t>
    <rPh sb="4" eb="6">
      <t>オウエン</t>
    </rPh>
    <rPh sb="6" eb="8">
      <t>キキン</t>
    </rPh>
    <phoneticPr fontId="10"/>
  </si>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</sst>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5505-4251-B5A3-01C80ABD29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54594</c:v>
                </c:pt>
                <c:pt idx="1">
                  <c:v>46001</c:v>
                </c:pt>
                <c:pt idx="2">
                  <c:v>101264</c:v>
                </c:pt>
                <c:pt idx="3">
                  <c:v>61485</c:v>
                </c:pt>
                <c:pt idx="4">
                  <c:v>54790</c:v>
                </c:pt>
              </c:numCache>
            </c:numRef>
          </c:val>
          <c:smooth val="0"/>
          <c:extLst>
            <c:ext xmlns:c16="http://schemas.microsoft.com/office/drawing/2014/chart" uri="{C3380CC4-5D6E-409C-BE32-E72D297353CC}">
              <c16:uniqueId val="{00000001-5505-4251-B5A3-01C80ABD29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4.97</c:v>
                </c:pt>
                <c:pt idx="1">
                  <c:v>5.75</c:v>
                </c:pt>
                <c:pt idx="2">
                  <c:v>5.48</c:v>
                </c:pt>
                <c:pt idx="3">
                  <c:v>5.18</c:v>
                </c:pt>
                <c:pt idx="4">
                  <c:v>2.91</c:v>
                </c:pt>
              </c:numCache>
            </c:numRef>
          </c:val>
          <c:extLst>
            <c:ext xmlns:c16="http://schemas.microsoft.com/office/drawing/2014/chart" uri="{C3380CC4-5D6E-409C-BE32-E72D297353CC}">
              <c16:uniqueId val="{00000000-63DE-4FBD-A788-FEEBED7A2C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49.36</c:v>
                </c:pt>
                <c:pt idx="1">
                  <c:v>46.43</c:v>
                </c:pt>
                <c:pt idx="2">
                  <c:v>50.09</c:v>
                </c:pt>
                <c:pt idx="3">
                  <c:v>56.3</c:v>
                </c:pt>
                <c:pt idx="4">
                  <c:v>56.22</c:v>
                </c:pt>
              </c:numCache>
            </c:numRef>
          </c:val>
          <c:extLst>
            <c:ext xmlns:c16="http://schemas.microsoft.com/office/drawing/2014/chart" uri="{C3380CC4-5D6E-409C-BE32-E72D297353CC}">
              <c16:uniqueId val="{00000001-63DE-4FBD-A788-FEEBED7A2C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0.55000000000000004</c:v>
                </c:pt>
                <c:pt idx="1">
                  <c:v>2.02</c:v>
                </c:pt>
                <c:pt idx="2">
                  <c:v>7.88</c:v>
                </c:pt>
                <c:pt idx="3">
                  <c:v>4.4400000000000004</c:v>
                </c:pt>
                <c:pt idx="4">
                  <c:v>-3.43</c:v>
                </c:pt>
              </c:numCache>
            </c:numRef>
          </c:val>
          <c:smooth val="0"/>
          <c:extLst>
            <c:ext xmlns:c16="http://schemas.microsoft.com/office/drawing/2014/chart" uri="{C3380CC4-5D6E-409C-BE32-E72D297353CC}">
              <c16:uniqueId val="{00000002-63DE-4FBD-A788-FEEBED7A2C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7.0000000000000007E-2</c:v>
                </c:pt>
                <c:pt idx="4">
                  <c:v>#N/A</c:v>
                </c:pt>
                <c:pt idx="5">
                  <c:v>0.05</c:v>
                </c:pt>
                <c:pt idx="6">
                  <c:v>#N/A</c:v>
                </c:pt>
                <c:pt idx="7">
                  <c:v>0</c:v>
                </c:pt>
                <c:pt idx="8">
                  <c:v>0</c:v>
                </c:pt>
                <c:pt idx="9">
                  <c:v>0</c:v>
                </c:pt>
              </c:numCache>
            </c:numRef>
          </c:val>
          <c:extLst>
            <c:ext xmlns:c16="http://schemas.microsoft.com/office/drawing/2014/chart" uri="{C3380CC4-5D6E-409C-BE32-E72D297353CC}">
              <c16:uniqueId val="{00000000-4036-4B8A-9464-C0611F7156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36-4B8A-9464-C0611F7156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36-4B8A-9464-C0611F7156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36-4B8A-9464-C0611F7156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0.05</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4036-4B8A-9464-C0611F7156D8}"/>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0.21</c:v>
                </c:pt>
                <c:pt idx="4">
                  <c:v>#N/A</c:v>
                </c:pt>
                <c:pt idx="5">
                  <c:v>0.2</c:v>
                </c:pt>
                <c:pt idx="6">
                  <c:v>#N/A</c:v>
                </c:pt>
                <c:pt idx="7">
                  <c:v>0.22</c:v>
                </c:pt>
                <c:pt idx="8">
                  <c:v>#N/A</c:v>
                </c:pt>
                <c:pt idx="9">
                  <c:v>0.16</c:v>
                </c:pt>
              </c:numCache>
            </c:numRef>
          </c:val>
          <c:extLst>
            <c:ext xmlns:c16="http://schemas.microsoft.com/office/drawing/2014/chart" uri="{C3380CC4-5D6E-409C-BE32-E72D297353CC}">
              <c16:uniqueId val="{00000005-4036-4B8A-9464-C0611F7156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c:v>
                </c:pt>
                <c:pt idx="2">
                  <c:v>#N/A</c:v>
                </c:pt>
                <c:pt idx="3">
                  <c:v>0.3</c:v>
                </c:pt>
                <c:pt idx="4">
                  <c:v>#N/A</c:v>
                </c:pt>
                <c:pt idx="5">
                  <c:v>0.5</c:v>
                </c:pt>
                <c:pt idx="6">
                  <c:v>#N/A</c:v>
                </c:pt>
                <c:pt idx="7">
                  <c:v>1.01</c:v>
                </c:pt>
                <c:pt idx="8">
                  <c:v>#N/A</c:v>
                </c:pt>
                <c:pt idx="9">
                  <c:v>0.37</c:v>
                </c:pt>
              </c:numCache>
            </c:numRef>
          </c:val>
          <c:extLst>
            <c:ext xmlns:c16="http://schemas.microsoft.com/office/drawing/2014/chart" uri="{C3380CC4-5D6E-409C-BE32-E72D297353CC}">
              <c16:uniqueId val="{00000006-4036-4B8A-9464-C0611F7156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4.93</c:v>
                </c:pt>
                <c:pt idx="2">
                  <c:v>#N/A</c:v>
                </c:pt>
                <c:pt idx="3">
                  <c:v>5.66</c:v>
                </c:pt>
                <c:pt idx="4">
                  <c:v>#N/A</c:v>
                </c:pt>
                <c:pt idx="5">
                  <c:v>5.42</c:v>
                </c:pt>
                <c:pt idx="6">
                  <c:v>#N/A</c:v>
                </c:pt>
                <c:pt idx="7">
                  <c:v>5.18</c:v>
                </c:pt>
                <c:pt idx="8">
                  <c:v>#N/A</c:v>
                </c:pt>
                <c:pt idx="9">
                  <c:v>2.91</c:v>
                </c:pt>
              </c:numCache>
            </c:numRef>
          </c:val>
          <c:extLst>
            <c:ext xmlns:c16="http://schemas.microsoft.com/office/drawing/2014/chart" uri="{C3380CC4-5D6E-409C-BE32-E72D297353CC}">
              <c16:uniqueId val="{00000007-4036-4B8A-9464-C0611F7156D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2.2999999999999998</c:v>
                </c:pt>
                <c:pt idx="2">
                  <c:v>#N/A</c:v>
                </c:pt>
                <c:pt idx="3">
                  <c:v>3.07</c:v>
                </c:pt>
                <c:pt idx="4">
                  <c:v>#N/A</c:v>
                </c:pt>
                <c:pt idx="5">
                  <c:v>3.94</c:v>
                </c:pt>
                <c:pt idx="6">
                  <c:v>#N/A</c:v>
                </c:pt>
                <c:pt idx="7">
                  <c:v>3.24</c:v>
                </c:pt>
                <c:pt idx="8">
                  <c:v>#N/A</c:v>
                </c:pt>
                <c:pt idx="9">
                  <c:v>3.1</c:v>
                </c:pt>
              </c:numCache>
            </c:numRef>
          </c:val>
          <c:extLst>
            <c:ext xmlns:c16="http://schemas.microsoft.com/office/drawing/2014/chart" uri="{C3380CC4-5D6E-409C-BE32-E72D297353CC}">
              <c16:uniqueId val="{00000008-4036-4B8A-9464-C0611F7156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2.31</c:v>
                </c:pt>
                <c:pt idx="2">
                  <c:v>#N/A</c:v>
                </c:pt>
                <c:pt idx="3">
                  <c:v>2.99</c:v>
                </c:pt>
                <c:pt idx="4">
                  <c:v>#N/A</c:v>
                </c:pt>
                <c:pt idx="5">
                  <c:v>3.55</c:v>
                </c:pt>
                <c:pt idx="6">
                  <c:v>#N/A</c:v>
                </c:pt>
                <c:pt idx="7">
                  <c:v>4.22</c:v>
                </c:pt>
                <c:pt idx="8">
                  <c:v>#N/A</c:v>
                </c:pt>
                <c:pt idx="9">
                  <c:v>4.79</c:v>
                </c:pt>
              </c:numCache>
            </c:numRef>
          </c:val>
          <c:extLst>
            <c:ext xmlns:c16="http://schemas.microsoft.com/office/drawing/2014/chart" uri="{C3380CC4-5D6E-409C-BE32-E72D297353CC}">
              <c16:uniqueId val="{00000009-4036-4B8A-9464-C0611F7156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268</c:v>
                </c:pt>
                <c:pt idx="5">
                  <c:v>269</c:v>
                </c:pt>
                <c:pt idx="8">
                  <c:v>264</c:v>
                </c:pt>
                <c:pt idx="11">
                  <c:v>253</c:v>
                </c:pt>
                <c:pt idx="14">
                  <c:v>218</c:v>
                </c:pt>
              </c:numCache>
            </c:numRef>
          </c:val>
          <c:extLst>
            <c:ext xmlns:c16="http://schemas.microsoft.com/office/drawing/2014/chart" uri="{C3380CC4-5D6E-409C-BE32-E72D297353CC}">
              <c16:uniqueId val="{00000000-185B-46E2-916D-CA3CDAC852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5B-46E2-916D-CA3CDAC852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5B-46E2-916D-CA3CDAC852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12</c:v>
                </c:pt>
                <c:pt idx="6">
                  <c:v>11</c:v>
                </c:pt>
                <c:pt idx="9">
                  <c:v>11</c:v>
                </c:pt>
                <c:pt idx="12">
                  <c:v>11</c:v>
                </c:pt>
              </c:numCache>
            </c:numRef>
          </c:val>
          <c:extLst>
            <c:ext xmlns:c16="http://schemas.microsoft.com/office/drawing/2014/chart" uri="{C3380CC4-5D6E-409C-BE32-E72D297353CC}">
              <c16:uniqueId val="{00000003-185B-46E2-916D-CA3CDAC852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c:v>
                </c:pt>
                <c:pt idx="3">
                  <c:v>29</c:v>
                </c:pt>
                <c:pt idx="6">
                  <c:v>41</c:v>
                </c:pt>
                <c:pt idx="9">
                  <c:v>69</c:v>
                </c:pt>
                <c:pt idx="12">
                  <c:v>32</c:v>
                </c:pt>
              </c:numCache>
            </c:numRef>
          </c:val>
          <c:extLst>
            <c:ext xmlns:c16="http://schemas.microsoft.com/office/drawing/2014/chart" uri="{C3380CC4-5D6E-409C-BE32-E72D297353CC}">
              <c16:uniqueId val="{00000004-185B-46E2-916D-CA3CDAC852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21</c:v>
                </c:pt>
                <c:pt idx="3">
                  <c:v>0</c:v>
                </c:pt>
                <c:pt idx="6">
                  <c:v>0</c:v>
                </c:pt>
                <c:pt idx="9">
                  <c:v>0</c:v>
                </c:pt>
                <c:pt idx="12">
                  <c:v>0</c:v>
                </c:pt>
              </c:numCache>
            </c:numRef>
          </c:val>
          <c:extLst>
            <c:ext xmlns:c16="http://schemas.microsoft.com/office/drawing/2014/chart" uri="{C3380CC4-5D6E-409C-BE32-E72D297353CC}">
              <c16:uniqueId val="{00000005-185B-46E2-916D-CA3CDAC852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5B-46E2-916D-CA3CDAC852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c:v>
                </c:pt>
                <c:pt idx="3">
                  <c:v>318</c:v>
                </c:pt>
                <c:pt idx="6">
                  <c:v>319</c:v>
                </c:pt>
                <c:pt idx="9">
                  <c:v>318</c:v>
                </c:pt>
                <c:pt idx="12">
                  <c:v>323</c:v>
                </c:pt>
              </c:numCache>
            </c:numRef>
          </c:val>
          <c:extLst>
            <c:ext xmlns:c16="http://schemas.microsoft.com/office/drawing/2014/chart" uri="{C3380CC4-5D6E-409C-BE32-E72D297353CC}">
              <c16:uniqueId val="{00000007-185B-46E2-916D-CA3CDAC852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c:v>
                </c:pt>
                <c:pt idx="2">
                  <c:v>#N/A</c:v>
                </c:pt>
                <c:pt idx="3">
                  <c:v>#N/A</c:v>
                </c:pt>
                <c:pt idx="4">
                  <c:v>90</c:v>
                </c:pt>
                <c:pt idx="5">
                  <c:v>#N/A</c:v>
                </c:pt>
                <c:pt idx="6">
                  <c:v>#N/A</c:v>
                </c:pt>
                <c:pt idx="7">
                  <c:v>107</c:v>
                </c:pt>
                <c:pt idx="8">
                  <c:v>#N/A</c:v>
                </c:pt>
                <c:pt idx="9">
                  <c:v>#N/A</c:v>
                </c:pt>
                <c:pt idx="10">
                  <c:v>145</c:v>
                </c:pt>
                <c:pt idx="11">
                  <c:v>#N/A</c:v>
                </c:pt>
                <c:pt idx="12">
                  <c:v>#N/A</c:v>
                </c:pt>
                <c:pt idx="13">
                  <c:v>148</c:v>
                </c:pt>
                <c:pt idx="14">
                  <c:v>#N/A</c:v>
                </c:pt>
              </c:numCache>
            </c:numRef>
          </c:val>
          <c:smooth val="0"/>
          <c:extLst>
            <c:ext xmlns:c16="http://schemas.microsoft.com/office/drawing/2014/chart" uri="{C3380CC4-5D6E-409C-BE32-E72D297353CC}">
              <c16:uniqueId val="{00000008-185B-46E2-916D-CA3CDAC852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2338</c:v>
                </c:pt>
                <c:pt idx="5">
                  <c:v>2348</c:v>
                </c:pt>
                <c:pt idx="8">
                  <c:v>2248</c:v>
                </c:pt>
                <c:pt idx="11">
                  <c:v>2117</c:v>
                </c:pt>
                <c:pt idx="14">
                  <c:v>2213</c:v>
                </c:pt>
              </c:numCache>
            </c:numRef>
          </c:val>
          <c:extLst>
            <c:ext xmlns:c16="http://schemas.microsoft.com/office/drawing/2014/chart" uri="{C3380CC4-5D6E-409C-BE32-E72D297353CC}">
              <c16:uniqueId val="{00000000-3B08-481B-8016-617E4325E1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B08-481B-8016-617E4325E1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3141</c:v>
                </c:pt>
                <c:pt idx="5">
                  <c:v>3334</c:v>
                </c:pt>
                <c:pt idx="8">
                  <c:v>3749</c:v>
                </c:pt>
                <c:pt idx="11">
                  <c:v>4042</c:v>
                </c:pt>
                <c:pt idx="14">
                  <c:v>4178</c:v>
                </c:pt>
              </c:numCache>
            </c:numRef>
          </c:val>
          <c:extLst>
            <c:ext xmlns:c16="http://schemas.microsoft.com/office/drawing/2014/chart" uri="{C3380CC4-5D6E-409C-BE32-E72D297353CC}">
              <c16:uniqueId val="{00000002-3B08-481B-8016-617E4325E1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08-481B-8016-617E4325E1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08-481B-8016-617E4325E1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08-481B-8016-617E4325E1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563</c:v>
                </c:pt>
                <c:pt idx="3">
                  <c:v>531</c:v>
                </c:pt>
                <c:pt idx="6">
                  <c:v>518</c:v>
                </c:pt>
                <c:pt idx="9">
                  <c:v>476</c:v>
                </c:pt>
                <c:pt idx="12">
                  <c:v>480</c:v>
                </c:pt>
              </c:numCache>
            </c:numRef>
          </c:val>
          <c:extLst>
            <c:ext xmlns:c16="http://schemas.microsoft.com/office/drawing/2014/chart" uri="{C3380CC4-5D6E-409C-BE32-E72D297353CC}">
              <c16:uniqueId val="{00000006-3B08-481B-8016-617E4325E1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79</c:v>
                </c:pt>
                <c:pt idx="3">
                  <c:v>68</c:v>
                </c:pt>
                <c:pt idx="6">
                  <c:v>58</c:v>
                </c:pt>
                <c:pt idx="9">
                  <c:v>46</c:v>
                </c:pt>
                <c:pt idx="12">
                  <c:v>36</c:v>
                </c:pt>
              </c:numCache>
            </c:numRef>
          </c:val>
          <c:extLst>
            <c:ext xmlns:c16="http://schemas.microsoft.com/office/drawing/2014/chart" uri="{C3380CC4-5D6E-409C-BE32-E72D297353CC}">
              <c16:uniqueId val="{00000007-3B08-481B-8016-617E4325E1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631</c:v>
                </c:pt>
                <c:pt idx="3">
                  <c:v>686</c:v>
                </c:pt>
                <c:pt idx="6">
                  <c:v>704</c:v>
                </c:pt>
                <c:pt idx="9">
                  <c:v>754</c:v>
                </c:pt>
                <c:pt idx="12">
                  <c:v>851</c:v>
                </c:pt>
              </c:numCache>
            </c:numRef>
          </c:val>
          <c:extLst>
            <c:ext xmlns:c16="http://schemas.microsoft.com/office/drawing/2014/chart" uri="{C3380CC4-5D6E-409C-BE32-E72D297353CC}">
              <c16:uniqueId val="{00000008-3B08-481B-8016-617E4325E1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08-481B-8016-617E4325E1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2922</c:v>
                </c:pt>
                <c:pt idx="3">
                  <c:v>2830</c:v>
                </c:pt>
                <c:pt idx="6">
                  <c:v>3016</c:v>
                </c:pt>
                <c:pt idx="9">
                  <c:v>2842</c:v>
                </c:pt>
                <c:pt idx="12">
                  <c:v>2634</c:v>
                </c:pt>
              </c:numCache>
            </c:numRef>
          </c:val>
          <c:extLst>
            <c:ext xmlns:c16="http://schemas.microsoft.com/office/drawing/2014/chart" uri="{C3380CC4-5D6E-409C-BE32-E72D297353CC}">
              <c16:uniqueId val="{0000000A-3B08-481B-8016-617E4325E1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08-481B-8016-617E4325E1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1568</c:v>
                </c:pt>
                <c:pt idx="1">
                  <c:v>1718</c:v>
                </c:pt>
                <c:pt idx="2">
                  <c:v>1686</c:v>
                </c:pt>
              </c:numCache>
            </c:numRef>
          </c:val>
          <c:extLst>
            <c:ext xmlns:c16="http://schemas.microsoft.com/office/drawing/2014/chart" uri="{C3380CC4-5D6E-409C-BE32-E72D297353CC}">
              <c16:uniqueId val="{00000000-65BD-4F26-BA4C-7DF26F215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398</c:v>
                </c:pt>
                <c:pt idx="1">
                  <c:v>403</c:v>
                </c:pt>
                <c:pt idx="2">
                  <c:v>408</c:v>
                </c:pt>
              </c:numCache>
            </c:numRef>
          </c:val>
          <c:extLst>
            <c:ext xmlns:c16="http://schemas.microsoft.com/office/drawing/2014/chart" uri="{C3380CC4-5D6E-409C-BE32-E72D297353CC}">
              <c16:uniqueId val="{00000001-65BD-4F26-BA4C-7DF26F215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1438</c:v>
                </c:pt>
                <c:pt idx="1">
                  <c:v>1576</c:v>
                </c:pt>
                <c:pt idx="2">
                  <c:v>1683</c:v>
                </c:pt>
              </c:numCache>
            </c:numRef>
          </c:val>
          <c:extLst>
            <c:ext xmlns:c16="http://schemas.microsoft.com/office/drawing/2014/chart" uri="{C3380CC4-5D6E-409C-BE32-E72D297353CC}">
              <c16:uniqueId val="{00000002-65BD-4F26-BA4C-7DF26F2154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7,708
7,646
134.98
4,534,334
4,369,273
87,350
2,998,057
2,633,558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人口減少の加速化に加え、町内の事業所数も乏しいことから、財政基盤は端から脆弱である。昼夜間人口比率が県内で最も低い</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国勢調査）という結果からも、町外就労者が多い状況がわかる。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近年では、民間の再生可能エネルギー事業に伴う固定資産税増収などから、基準財政収入額が上昇傾向にあり、財政力指数も類似団体とほぼ同水準にある。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今後も歳出の徹底的な見直しと事業の取捨選択により、財政の健全化に努めていく。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83759</xdr:rowOff>
    </xdr:to>
    <xdr:cxnSp macro="">
      <xdr:nvCxnSpPr>
        <xdr:cNvPr id="79" name="直線コネクタ 78"/>
        <xdr:cNvCxnSpPr/>
      </xdr:nvCxnSpPr>
      <xdr:spPr>
        <a:xfrm flipV="1">
          <a:off x="1447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133246</xdr:rowOff>
    </xdr:from>
    <xdr:ext cx="736600" cy="259045"/>
    <xdr:sp macro="" textlink="">
      <xdr:nvSpPr>
        <xdr:cNvPr id="92" name="テキスト ボックス 91"/>
        <xdr:cNvSpPr txBox="1"/>
      </xdr:nvSpPr>
      <xdr:spPr>
        <a:xfrm>
          <a:off x="3733800" y="716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地方交付税や臨時財政対策債の減額に加え、人件費や繰出金の増加が影響し、前年度から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昇。うち人件費は、人事院勧告の影響が大きく、更には定年延長に伴う職員数管理の影響も否めない。また、団塊の世代の年齢到達に伴い、被保険者数が急増する後期高齢者医療への繰出金増加も、経常収支比率上昇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今後も全国的賃上げの情勢や会計年度任用職員の処遇改善により、人件費は益々増える傾向にあるなか、行政のスリム化を念頭に置いた組織改編を行う必要がある。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78211</xdr:rowOff>
    </xdr:from>
    <xdr:to>
      <xdr:col>23</xdr:col>
      <xdr:colOff>133350</xdr:colOff>
      <xdr:row>59</xdr:row>
      <xdr:rowOff>140546</xdr:rowOff>
    </xdr:to>
    <xdr:cxnSp macro="">
      <xdr:nvCxnSpPr>
        <xdr:cNvPr id="133" name="直線コネクタ 132"/>
        <xdr:cNvCxnSpPr/>
      </xdr:nvCxnSpPr>
      <xdr:spPr>
        <a:xfrm>
          <a:off x="4114800" y="10193761"/>
          <a:ext cx="8382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50059</xdr:rowOff>
    </xdr:from>
    <xdr:to>
      <xdr:col>19</xdr:col>
      <xdr:colOff>133350</xdr:colOff>
      <xdr:row>59</xdr:row>
      <xdr:rowOff>78211</xdr:rowOff>
    </xdr:to>
    <xdr:cxnSp macro="">
      <xdr:nvCxnSpPr>
        <xdr:cNvPr id="136" name="直線コネクタ 135"/>
        <xdr:cNvCxnSpPr/>
      </xdr:nvCxnSpPr>
      <xdr:spPr>
        <a:xfrm>
          <a:off x="3225800" y="1016560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50059</xdr:rowOff>
    </xdr:from>
    <xdr:to>
      <xdr:col>15</xdr:col>
      <xdr:colOff>82550</xdr:colOff>
      <xdr:row>59</xdr:row>
      <xdr:rowOff>56092</xdr:rowOff>
    </xdr:to>
    <xdr:cxnSp macro="">
      <xdr:nvCxnSpPr>
        <xdr:cNvPr id="139" name="直線コネクタ 138"/>
        <xdr:cNvCxnSpPr/>
      </xdr:nvCxnSpPr>
      <xdr:spPr>
        <a:xfrm flipV="1">
          <a:off x="2336800" y="101656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56092</xdr:rowOff>
    </xdr:from>
    <xdr:to>
      <xdr:col>11</xdr:col>
      <xdr:colOff>31750</xdr:colOff>
      <xdr:row>59</xdr:row>
      <xdr:rowOff>164677</xdr:rowOff>
    </xdr:to>
    <xdr:cxnSp macro="">
      <xdr:nvCxnSpPr>
        <xdr:cNvPr id="142" name="直線コネクタ 141"/>
        <xdr:cNvCxnSpPr/>
      </xdr:nvCxnSpPr>
      <xdr:spPr>
        <a:xfrm flipV="1">
          <a:off x="1447800" y="1017164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2" name="楕円 151"/>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3" name="財政構造の弾力性該当値テキスト"/>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27411</xdr:rowOff>
    </xdr:from>
    <xdr:to>
      <xdr:col>19</xdr:col>
      <xdr:colOff>184150</xdr:colOff>
      <xdr:row>59</xdr:row>
      <xdr:rowOff>129011</xdr:rowOff>
    </xdr:to>
    <xdr:sp macro="" textlink="">
      <xdr:nvSpPr>
        <xdr:cNvPr id="154" name="楕円 153"/>
        <xdr:cNvSpPr/>
      </xdr:nvSpPr>
      <xdr:spPr>
        <a:xfrm>
          <a:off x="4064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139188</xdr:rowOff>
    </xdr:from>
    <xdr:ext cx="736600" cy="259045"/>
    <xdr:sp macro="" textlink="">
      <xdr:nvSpPr>
        <xdr:cNvPr id="155" name="テキスト ボックス 154"/>
        <xdr:cNvSpPr txBox="1"/>
      </xdr:nvSpPr>
      <xdr:spPr>
        <a:xfrm>
          <a:off x="3733800" y="991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170709</xdr:rowOff>
    </xdr:from>
    <xdr:to>
      <xdr:col>15</xdr:col>
      <xdr:colOff>133350</xdr:colOff>
      <xdr:row>59</xdr:row>
      <xdr:rowOff>100859</xdr:rowOff>
    </xdr:to>
    <xdr:sp macro="" textlink="">
      <xdr:nvSpPr>
        <xdr:cNvPr id="156" name="楕円 155"/>
        <xdr:cNvSpPr/>
      </xdr:nvSpPr>
      <xdr:spPr>
        <a:xfrm>
          <a:off x="31750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111036</xdr:rowOff>
    </xdr:from>
    <xdr:ext cx="762000" cy="259045"/>
    <xdr:sp macro="" textlink="">
      <xdr:nvSpPr>
        <xdr:cNvPr id="157" name="テキスト ボックス 156"/>
        <xdr:cNvSpPr txBox="1"/>
      </xdr:nvSpPr>
      <xdr:spPr>
        <a:xfrm>
          <a:off x="2844800" y="98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5292</xdr:rowOff>
    </xdr:from>
    <xdr:to>
      <xdr:col>11</xdr:col>
      <xdr:colOff>82550</xdr:colOff>
      <xdr:row>59</xdr:row>
      <xdr:rowOff>106892</xdr:rowOff>
    </xdr:to>
    <xdr:sp macro="" textlink="">
      <xdr:nvSpPr>
        <xdr:cNvPr id="158" name="楕円 157"/>
        <xdr:cNvSpPr/>
      </xdr:nvSpPr>
      <xdr:spPr>
        <a:xfrm>
          <a:off x="2286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117069</xdr:rowOff>
    </xdr:from>
    <xdr:ext cx="762000" cy="259045"/>
    <xdr:sp macro="" textlink="">
      <xdr:nvSpPr>
        <xdr:cNvPr id="159" name="テキスト ボックス 158"/>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60" name="楕円 159"/>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61" name="テキスト ボックス 160"/>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人件費は人事院勧告の影響等により大幅に上昇。物件費は物価高騰の影響で、各種委託料等が軒並み増加したものの、</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末で終了した事業の反動もあり全体としては減少しているが、人口減少の進行もあり、一人当たり決算額でみると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年続けての増加である。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物価上昇や賃上げ情勢のなか、また人口減少も加速的に進むなかで、一人当たり決算額の減少は当面難しいと思われるが、委託と直営で行う場合の比較検証等により、コスト低減に努めていきたい。</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85325</xdr:rowOff>
    </xdr:from>
    <xdr:to>
      <xdr:col>23</xdr:col>
      <xdr:colOff>133350</xdr:colOff>
      <xdr:row>81</xdr:row>
      <xdr:rowOff>89762</xdr:rowOff>
    </xdr:to>
    <xdr:cxnSp macro="">
      <xdr:nvCxnSpPr>
        <xdr:cNvPr id="195" name="直線コネクタ 194"/>
        <xdr:cNvCxnSpPr/>
      </xdr:nvCxnSpPr>
      <xdr:spPr>
        <a:xfrm>
          <a:off x="4114800" y="13972775"/>
          <a:ext cx="8382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73465</xdr:rowOff>
    </xdr:from>
    <xdr:to>
      <xdr:col>19</xdr:col>
      <xdr:colOff>133350</xdr:colOff>
      <xdr:row>81</xdr:row>
      <xdr:rowOff>85325</xdr:rowOff>
    </xdr:to>
    <xdr:cxnSp macro="">
      <xdr:nvCxnSpPr>
        <xdr:cNvPr id="198" name="直線コネクタ 197"/>
        <xdr:cNvCxnSpPr/>
      </xdr:nvCxnSpPr>
      <xdr:spPr>
        <a:xfrm>
          <a:off x="3225800" y="13960915"/>
          <a:ext cx="8890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73465</xdr:rowOff>
    </xdr:from>
    <xdr:to>
      <xdr:col>15</xdr:col>
      <xdr:colOff>82550</xdr:colOff>
      <xdr:row>81</xdr:row>
      <xdr:rowOff>76119</xdr:rowOff>
    </xdr:to>
    <xdr:cxnSp macro="">
      <xdr:nvCxnSpPr>
        <xdr:cNvPr id="201" name="直線コネクタ 200"/>
        <xdr:cNvCxnSpPr/>
      </xdr:nvCxnSpPr>
      <xdr:spPr>
        <a:xfrm flipV="1">
          <a:off x="2336800" y="13960915"/>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59581</xdr:rowOff>
    </xdr:from>
    <xdr:to>
      <xdr:col>11</xdr:col>
      <xdr:colOff>31750</xdr:colOff>
      <xdr:row>81</xdr:row>
      <xdr:rowOff>76119</xdr:rowOff>
    </xdr:to>
    <xdr:cxnSp macro="">
      <xdr:nvCxnSpPr>
        <xdr:cNvPr id="204" name="直線コネクタ 203"/>
        <xdr:cNvCxnSpPr/>
      </xdr:nvCxnSpPr>
      <xdr:spPr>
        <a:xfrm>
          <a:off x="1447800" y="13947031"/>
          <a:ext cx="889000" cy="1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38962</xdr:rowOff>
    </xdr:from>
    <xdr:to>
      <xdr:col>23</xdr:col>
      <xdr:colOff>184150</xdr:colOff>
      <xdr:row>81</xdr:row>
      <xdr:rowOff>140562</xdr:rowOff>
    </xdr:to>
    <xdr:sp macro="" textlink="">
      <xdr:nvSpPr>
        <xdr:cNvPr id="214" name="楕円 213"/>
        <xdr:cNvSpPr/>
      </xdr:nvSpPr>
      <xdr:spPr>
        <a:xfrm>
          <a:off x="4902200" y="139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131689</xdr:rowOff>
    </xdr:from>
    <xdr:ext cx="762000" cy="259045"/>
    <xdr:sp macro="" textlink="">
      <xdr:nvSpPr>
        <xdr:cNvPr id="215" name="人件費・物件費等の状況該当値テキスト"/>
        <xdr:cNvSpPr txBox="1"/>
      </xdr:nvSpPr>
      <xdr:spPr>
        <a:xfrm>
          <a:off x="5041900" y="1384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34525</xdr:rowOff>
    </xdr:from>
    <xdr:to>
      <xdr:col>19</xdr:col>
      <xdr:colOff>184150</xdr:colOff>
      <xdr:row>81</xdr:row>
      <xdr:rowOff>136125</xdr:rowOff>
    </xdr:to>
    <xdr:sp macro="" textlink="">
      <xdr:nvSpPr>
        <xdr:cNvPr id="216" name="楕円 215"/>
        <xdr:cNvSpPr/>
      </xdr:nvSpPr>
      <xdr:spPr>
        <a:xfrm>
          <a:off x="4064000" y="13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146302</xdr:rowOff>
    </xdr:from>
    <xdr:ext cx="736600" cy="259045"/>
    <xdr:sp macro="" textlink="">
      <xdr:nvSpPr>
        <xdr:cNvPr id="217" name="テキスト ボックス 216"/>
        <xdr:cNvSpPr txBox="1"/>
      </xdr:nvSpPr>
      <xdr:spPr>
        <a:xfrm>
          <a:off x="3733800" y="1369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22665</xdr:rowOff>
    </xdr:from>
    <xdr:to>
      <xdr:col>15</xdr:col>
      <xdr:colOff>133350</xdr:colOff>
      <xdr:row>81</xdr:row>
      <xdr:rowOff>124265</xdr:rowOff>
    </xdr:to>
    <xdr:sp macro="" textlink="">
      <xdr:nvSpPr>
        <xdr:cNvPr id="218" name="楕円 217"/>
        <xdr:cNvSpPr/>
      </xdr:nvSpPr>
      <xdr:spPr>
        <a:xfrm>
          <a:off x="3175000" y="139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134442</xdr:rowOff>
    </xdr:from>
    <xdr:ext cx="762000" cy="259045"/>
    <xdr:sp macro="" textlink="">
      <xdr:nvSpPr>
        <xdr:cNvPr id="219" name="テキスト ボックス 218"/>
        <xdr:cNvSpPr txBox="1"/>
      </xdr:nvSpPr>
      <xdr:spPr>
        <a:xfrm>
          <a:off x="2844800" y="1367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25319</xdr:rowOff>
    </xdr:from>
    <xdr:to>
      <xdr:col>11</xdr:col>
      <xdr:colOff>82550</xdr:colOff>
      <xdr:row>81</xdr:row>
      <xdr:rowOff>126919</xdr:rowOff>
    </xdr:to>
    <xdr:sp macro="" textlink="">
      <xdr:nvSpPr>
        <xdr:cNvPr id="220" name="楕円 219"/>
        <xdr:cNvSpPr/>
      </xdr:nvSpPr>
      <xdr:spPr>
        <a:xfrm>
          <a:off x="2286000" y="139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137096</xdr:rowOff>
    </xdr:from>
    <xdr:ext cx="762000" cy="259045"/>
    <xdr:sp macro="" textlink="">
      <xdr:nvSpPr>
        <xdr:cNvPr id="221" name="テキスト ボックス 220"/>
        <xdr:cNvSpPr txBox="1"/>
      </xdr:nvSpPr>
      <xdr:spPr>
        <a:xfrm>
          <a:off x="1955800" y="1368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8781</xdr:rowOff>
    </xdr:from>
    <xdr:to>
      <xdr:col>7</xdr:col>
      <xdr:colOff>31750</xdr:colOff>
      <xdr:row>81</xdr:row>
      <xdr:rowOff>110381</xdr:rowOff>
    </xdr:to>
    <xdr:sp macro="" textlink="">
      <xdr:nvSpPr>
        <xdr:cNvPr id="222" name="楕円 221"/>
        <xdr:cNvSpPr/>
      </xdr:nvSpPr>
      <xdr:spPr>
        <a:xfrm>
          <a:off x="1397000" y="138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120558</xdr:rowOff>
    </xdr:from>
    <xdr:ext cx="762000" cy="259045"/>
    <xdr:sp macro="" textlink="">
      <xdr:nvSpPr>
        <xdr:cNvPr id="223" name="テキスト ボックス 222"/>
        <xdr:cNvSpPr txBox="1"/>
      </xdr:nvSpPr>
      <xdr:spPr>
        <a:xfrm>
          <a:off x="1066800" y="136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ラスパイレス指数は、経験年数階層の変動等で当年度も上昇したものの、類似団体と比べ低い水準にある。引き続き、人事評価制度の活用等を通じて、給与の適正化に努める。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160161</xdr:rowOff>
    </xdr:to>
    <xdr:cxnSp macro="">
      <xdr:nvCxnSpPr>
        <xdr:cNvPr id="257" name="直線コネクタ 256"/>
        <xdr:cNvCxnSpPr/>
      </xdr:nvCxnSpPr>
      <xdr:spPr>
        <a:xfrm>
          <a:off x="16179800" y="1436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133350</xdr:rowOff>
    </xdr:to>
    <xdr:cxnSp macro="">
      <xdr:nvCxnSpPr>
        <xdr:cNvPr id="260" name="直線コネクタ 259"/>
        <xdr:cNvCxnSpPr/>
      </xdr:nvCxnSpPr>
      <xdr:spPr>
        <a:xfrm>
          <a:off x="15290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133350</xdr:rowOff>
    </xdr:to>
    <xdr:cxnSp macro="">
      <xdr:nvCxnSpPr>
        <xdr:cNvPr id="263" name="直線コネクタ 262"/>
        <xdr:cNvCxnSpPr/>
      </xdr:nvCxnSpPr>
      <xdr:spPr>
        <a:xfrm flipV="1">
          <a:off x="14401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6" name="直線コネクタ 265"/>
        <xdr:cNvCxnSpPr/>
      </xdr:nvCxnSpPr>
      <xdr:spPr>
        <a:xfrm flipV="1">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6" name="楕円 275"/>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7"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80" name="楕円 279"/>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81" name="テキスト ボックス 280"/>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4" name="楕円 283"/>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5" name="テキスト ボックス 284"/>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類似団体と比べたら低い水準ではあるものの、当年度は専門職を中心に大幅な採用を行ったことに加え、人口減少も進み、人口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人当たりの職員数は大きく増加した。働き方改革を進めながら住民サービスを維持するには、職員数の削減は難しいところがある。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推進などの業務効率化と、事務事業の見直しにより、会計年度任用職員に大きく依存する体制を改め、人件費総額の抑制を目指す。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83439</xdr:rowOff>
    </xdr:from>
    <xdr:to>
      <xdr:col>81</xdr:col>
      <xdr:colOff>44450</xdr:colOff>
      <xdr:row>59</xdr:row>
      <xdr:rowOff>154019</xdr:rowOff>
    </xdr:to>
    <xdr:cxnSp macro="">
      <xdr:nvCxnSpPr>
        <xdr:cNvPr id="316" name="直線コネクタ 315"/>
        <xdr:cNvCxnSpPr/>
      </xdr:nvCxnSpPr>
      <xdr:spPr>
        <a:xfrm>
          <a:off x="16179800" y="10198989"/>
          <a:ext cx="8382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83439</xdr:rowOff>
    </xdr:from>
    <xdr:to>
      <xdr:col>77</xdr:col>
      <xdr:colOff>44450</xdr:colOff>
      <xdr:row>59</xdr:row>
      <xdr:rowOff>99726</xdr:rowOff>
    </xdr:to>
    <xdr:cxnSp macro="">
      <xdr:nvCxnSpPr>
        <xdr:cNvPr id="319" name="直線コネクタ 318"/>
        <xdr:cNvCxnSpPr/>
      </xdr:nvCxnSpPr>
      <xdr:spPr>
        <a:xfrm flipV="1">
          <a:off x="15290800" y="10198989"/>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91884</xdr:rowOff>
    </xdr:from>
    <xdr:to>
      <xdr:col>72</xdr:col>
      <xdr:colOff>203200</xdr:colOff>
      <xdr:row>59</xdr:row>
      <xdr:rowOff>99726</xdr:rowOff>
    </xdr:to>
    <xdr:cxnSp macro="">
      <xdr:nvCxnSpPr>
        <xdr:cNvPr id="322" name="直線コネクタ 321"/>
        <xdr:cNvCxnSpPr/>
      </xdr:nvCxnSpPr>
      <xdr:spPr>
        <a:xfrm>
          <a:off x="14401800" y="10207434"/>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80423</xdr:rowOff>
    </xdr:from>
    <xdr:to>
      <xdr:col>68</xdr:col>
      <xdr:colOff>152400</xdr:colOff>
      <xdr:row>59</xdr:row>
      <xdr:rowOff>91884</xdr:rowOff>
    </xdr:to>
    <xdr:cxnSp macro="">
      <xdr:nvCxnSpPr>
        <xdr:cNvPr id="325" name="直線コネクタ 324"/>
        <xdr:cNvCxnSpPr/>
      </xdr:nvCxnSpPr>
      <xdr:spPr>
        <a:xfrm>
          <a:off x="13512800" y="10195973"/>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103219</xdr:rowOff>
    </xdr:from>
    <xdr:to>
      <xdr:col>81</xdr:col>
      <xdr:colOff>95250</xdr:colOff>
      <xdr:row>60</xdr:row>
      <xdr:rowOff>33369</xdr:rowOff>
    </xdr:to>
    <xdr:sp macro="" textlink="">
      <xdr:nvSpPr>
        <xdr:cNvPr id="335" name="楕円 334"/>
        <xdr:cNvSpPr/>
      </xdr:nvSpPr>
      <xdr:spPr>
        <a:xfrm>
          <a:off x="169672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119746</xdr:rowOff>
    </xdr:from>
    <xdr:ext cx="762000" cy="259045"/>
    <xdr:sp macro="" textlink="">
      <xdr:nvSpPr>
        <xdr:cNvPr id="336" name="定員管理の状況該当値テキスト"/>
        <xdr:cNvSpPr txBox="1"/>
      </xdr:nvSpPr>
      <xdr:spPr>
        <a:xfrm>
          <a:off x="17106900" y="1006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32639</xdr:rowOff>
    </xdr:from>
    <xdr:to>
      <xdr:col>77</xdr:col>
      <xdr:colOff>95250</xdr:colOff>
      <xdr:row>59</xdr:row>
      <xdr:rowOff>134239</xdr:rowOff>
    </xdr:to>
    <xdr:sp macro="" textlink="">
      <xdr:nvSpPr>
        <xdr:cNvPr id="337" name="楕円 336"/>
        <xdr:cNvSpPr/>
      </xdr:nvSpPr>
      <xdr:spPr>
        <a:xfrm>
          <a:off x="161290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144416</xdr:rowOff>
    </xdr:from>
    <xdr:ext cx="736600" cy="259045"/>
    <xdr:sp macro="" textlink="">
      <xdr:nvSpPr>
        <xdr:cNvPr id="338" name="テキスト ボックス 337"/>
        <xdr:cNvSpPr txBox="1"/>
      </xdr:nvSpPr>
      <xdr:spPr>
        <a:xfrm>
          <a:off x="15798800" y="991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48926</xdr:rowOff>
    </xdr:from>
    <xdr:to>
      <xdr:col>73</xdr:col>
      <xdr:colOff>44450</xdr:colOff>
      <xdr:row>59</xdr:row>
      <xdr:rowOff>150526</xdr:rowOff>
    </xdr:to>
    <xdr:sp macro="" textlink="">
      <xdr:nvSpPr>
        <xdr:cNvPr id="339" name="楕円 338"/>
        <xdr:cNvSpPr/>
      </xdr:nvSpPr>
      <xdr:spPr>
        <a:xfrm>
          <a:off x="15240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160703</xdr:rowOff>
    </xdr:from>
    <xdr:ext cx="762000" cy="259045"/>
    <xdr:sp macro="" textlink="">
      <xdr:nvSpPr>
        <xdr:cNvPr id="340" name="テキスト ボックス 339"/>
        <xdr:cNvSpPr txBox="1"/>
      </xdr:nvSpPr>
      <xdr:spPr>
        <a:xfrm>
          <a:off x="14909800" y="99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41084</xdr:rowOff>
    </xdr:from>
    <xdr:to>
      <xdr:col>68</xdr:col>
      <xdr:colOff>203200</xdr:colOff>
      <xdr:row>59</xdr:row>
      <xdr:rowOff>142684</xdr:rowOff>
    </xdr:to>
    <xdr:sp macro="" textlink="">
      <xdr:nvSpPr>
        <xdr:cNvPr id="341" name="楕円 340"/>
        <xdr:cNvSpPr/>
      </xdr:nvSpPr>
      <xdr:spPr>
        <a:xfrm>
          <a:off x="14351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152861</xdr:rowOff>
    </xdr:from>
    <xdr:ext cx="762000" cy="259045"/>
    <xdr:sp macro="" textlink="">
      <xdr:nvSpPr>
        <xdr:cNvPr id="342" name="テキスト ボックス 341"/>
        <xdr:cNvSpPr txBox="1"/>
      </xdr:nvSpPr>
      <xdr:spPr>
        <a:xfrm>
          <a:off x="14020800" y="99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29623</xdr:rowOff>
    </xdr:from>
    <xdr:to>
      <xdr:col>64</xdr:col>
      <xdr:colOff>152400</xdr:colOff>
      <xdr:row>59</xdr:row>
      <xdr:rowOff>131223</xdr:rowOff>
    </xdr:to>
    <xdr:sp macro="" textlink="">
      <xdr:nvSpPr>
        <xdr:cNvPr id="343" name="楕円 342"/>
        <xdr:cNvSpPr/>
      </xdr:nvSpPr>
      <xdr:spPr>
        <a:xfrm>
          <a:off x="13462000" y="101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141400</xdr:rowOff>
    </xdr:from>
    <xdr:ext cx="762000" cy="259045"/>
    <xdr:sp macro="" textlink="">
      <xdr:nvSpPr>
        <xdr:cNvPr id="344" name="テキスト ボックス 343"/>
        <xdr:cNvSpPr txBox="1"/>
      </xdr:nvSpPr>
      <xdr:spPr>
        <a:xfrm>
          <a:off x="13131800" y="9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比率上昇の要因としては、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同意・</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借入の大規模事業（防災無線デジタル化）にかかる元金償還が公債費を引上げた一方で、が、加えて、標準財政規模の縮小が影響していると考えている。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借入と償還のバランスは十分に注視しつつも、財源措置のある時限的な起債事業は今後も上手く活用していきたい。</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83566</xdr:rowOff>
    </xdr:from>
    <xdr:to>
      <xdr:col>81</xdr:col>
      <xdr:colOff>44450</xdr:colOff>
      <xdr:row>40</xdr:row>
      <xdr:rowOff>112522</xdr:rowOff>
    </xdr:to>
    <xdr:cxnSp macro="">
      <xdr:nvCxnSpPr>
        <xdr:cNvPr id="375" name="直線コネクタ 374"/>
        <xdr:cNvCxnSpPr/>
      </xdr:nvCxnSpPr>
      <xdr:spPr>
        <a:xfrm>
          <a:off x="16179800" y="69415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83566</xdr:rowOff>
    </xdr:to>
    <xdr:cxnSp macro="">
      <xdr:nvCxnSpPr>
        <xdr:cNvPr id="378" name="直線コネクタ 377"/>
        <xdr:cNvCxnSpPr/>
      </xdr:nvCxnSpPr>
      <xdr:spPr>
        <a:xfrm>
          <a:off x="15290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64262</xdr:rowOff>
    </xdr:to>
    <xdr:cxnSp macro="">
      <xdr:nvCxnSpPr>
        <xdr:cNvPr id="381" name="直線コネクタ 380"/>
        <xdr:cNvCxnSpPr/>
      </xdr:nvCxnSpPr>
      <xdr:spPr>
        <a:xfrm flipV="1">
          <a:off x="14401800" y="691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64262</xdr:rowOff>
    </xdr:to>
    <xdr:cxnSp macro="">
      <xdr:nvCxnSpPr>
        <xdr:cNvPr id="384" name="直線コネクタ 383"/>
        <xdr:cNvCxnSpPr/>
      </xdr:nvCxnSpPr>
      <xdr:spPr>
        <a:xfrm>
          <a:off x="13512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4" name="楕円 393"/>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5" name="公債費負担の状況該当値テキスト"/>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32766</xdr:rowOff>
    </xdr:from>
    <xdr:to>
      <xdr:col>77</xdr:col>
      <xdr:colOff>95250</xdr:colOff>
      <xdr:row>40</xdr:row>
      <xdr:rowOff>134366</xdr:rowOff>
    </xdr:to>
    <xdr:sp macro="" textlink="">
      <xdr:nvSpPr>
        <xdr:cNvPr id="396" name="楕円 395"/>
        <xdr:cNvSpPr/>
      </xdr:nvSpPr>
      <xdr:spPr>
        <a:xfrm>
          <a:off x="16129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144543</xdr:rowOff>
    </xdr:from>
    <xdr:ext cx="736600" cy="259045"/>
    <xdr:sp macro="" textlink="">
      <xdr:nvSpPr>
        <xdr:cNvPr id="397" name="テキスト ボックス 396"/>
        <xdr:cNvSpPr txBox="1"/>
      </xdr:nvSpPr>
      <xdr:spPr>
        <a:xfrm>
          <a:off x="15798800" y="665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398" name="楕円 397"/>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99" name="テキスト ボックス 398"/>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0" name="楕円 399"/>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1" name="テキスト ボックス 400"/>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02" name="楕円 401"/>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03" name="テキスト ボックス 402"/>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当年度は地方債残高が減少し、将来負担額を充当可能財源が上回るため、将来負担比率は算定なしとなった。しかしながら、今後、大規模な事業を見込んでおり、公債費の高水準期を迎えることから、より一層、事業内容の精査を行い、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7,708
7,646
134.98
4,534,334
4,369,273
87,350
2,998,057
2,633,558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は、人事院勧告に伴い、給料表の遡及改正や期末勤勉手当の増額が、職員・会計年度任用職員共に適用されたことが影響している。また、保育士や社会福祉士など子育て分野での専門職採用も重なり、人件費を引き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定年延長が段階的に引上げられるなかで、職員数の計画的削減は当面難しいため、会計年度任用職員を含めた全組織体制の見直しを図ることで、人件費抑制に努めたい。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108712</xdr:rowOff>
    </xdr:to>
    <xdr:cxnSp macro="">
      <xdr:nvCxnSpPr>
        <xdr:cNvPr id="64" name="直線コネクタ 63"/>
        <xdr:cNvCxnSpPr/>
      </xdr:nvCxnSpPr>
      <xdr:spPr>
        <a:xfrm>
          <a:off x="3987800" y="61849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30988</xdr:rowOff>
    </xdr:to>
    <xdr:cxnSp macro="">
      <xdr:nvCxnSpPr>
        <xdr:cNvPr id="67" name="直線コネクタ 66"/>
        <xdr:cNvCxnSpPr/>
      </xdr:nvCxnSpPr>
      <xdr:spPr>
        <a:xfrm flipV="1">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168148</xdr:rowOff>
    </xdr:to>
    <xdr:cxnSp macro="">
      <xdr:nvCxnSpPr>
        <xdr:cNvPr id="70" name="直線コネクタ 69"/>
        <xdr:cNvCxnSpPr/>
      </xdr:nvCxnSpPr>
      <xdr:spPr>
        <a:xfrm flipV="1">
          <a:off x="2209800" y="62031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33274</xdr:rowOff>
    </xdr:to>
    <xdr:cxnSp macro="">
      <xdr:nvCxnSpPr>
        <xdr:cNvPr id="73" name="直線コネクタ 72"/>
        <xdr:cNvCxnSpPr/>
      </xdr:nvCxnSpPr>
      <xdr:spPr>
        <a:xfrm flipV="1">
          <a:off x="1320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物件費に係る経常収支比率は、物価高騰の影響で各種委託料等が軒並み増加したものの、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末で終了した事業の反動もあり全体としては減少している。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今後も物価上昇は続くなかで、民間委託の内容精査や業務見直し等により物件費抑制に努めていく。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157480</xdr:rowOff>
    </xdr:to>
    <xdr:cxnSp macro="">
      <xdr:nvCxnSpPr>
        <xdr:cNvPr id="125" name="直線コネクタ 124"/>
        <xdr:cNvCxnSpPr/>
      </xdr:nvCxnSpPr>
      <xdr:spPr>
        <a:xfrm flipV="1">
          <a:off x="15671800" y="2885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157480</xdr:rowOff>
    </xdr:to>
    <xdr:cxnSp macro="">
      <xdr:nvCxnSpPr>
        <xdr:cNvPr id="128" name="直線コネクタ 127"/>
        <xdr:cNvCxnSpPr/>
      </xdr:nvCxnSpPr>
      <xdr:spPr>
        <a:xfrm>
          <a:off x="14782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119380</xdr:rowOff>
    </xdr:to>
    <xdr:cxnSp macro="">
      <xdr:nvCxnSpPr>
        <xdr:cNvPr id="131" name="直線コネクタ 130"/>
        <xdr:cNvCxnSpPr/>
      </xdr:nvCxnSpPr>
      <xdr:spPr>
        <a:xfrm>
          <a:off x="13893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100330</xdr:rowOff>
    </xdr:to>
    <xdr:cxnSp macro="">
      <xdr:nvCxnSpPr>
        <xdr:cNvPr id="134" name="直線コネクタ 133"/>
        <xdr:cNvCxnSpPr/>
      </xdr:nvCxnSpPr>
      <xdr:spPr>
        <a:xfrm flipV="1">
          <a:off x="13004800" y="286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1" name="テキスト ボックス 150"/>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2" name="楕円 151"/>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3" name="テキスト ボックス 152"/>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大きな変動はないが、近年では、放課後デイサービスを利用する子どもが急激に増え、障害福祉事業費が膨らみつつある。当年度から始まった伴走型支援により、専門職による個に応じた支援を丁寧に進めることで、より適切なサービス提供につなげ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31750</xdr:rowOff>
    </xdr:to>
    <xdr:cxnSp macro="">
      <xdr:nvCxnSpPr>
        <xdr:cNvPr id="185" name="直線コネクタ 184"/>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31750</xdr:rowOff>
    </xdr:to>
    <xdr:cxnSp macro="">
      <xdr:nvCxnSpPr>
        <xdr:cNvPr id="188" name="直線コネクタ 187"/>
        <xdr:cNvCxnSpPr/>
      </xdr:nvCxnSpPr>
      <xdr:spPr>
        <a:xfrm>
          <a:off x="3098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69850</xdr:rowOff>
    </xdr:to>
    <xdr:cxnSp macro="">
      <xdr:nvCxnSpPr>
        <xdr:cNvPr id="191" name="直線コネクタ 190"/>
        <xdr:cNvCxnSpPr/>
      </xdr:nvCxnSpPr>
      <xdr:spPr>
        <a:xfrm flipV="1">
          <a:off x="2209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4" name="直線コネクタ 193"/>
        <xdr:cNvCxnSpPr/>
      </xdr:nvCxnSpPr>
      <xdr:spPr>
        <a:xfrm flipV="1">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5"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1" name="テキスト ボックス 21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2" name="楕円 211"/>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3" name="テキスト ボックス 212"/>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％増の要因の一つは、特別会計への繰出金増加があげられる。特に、団塊の世代の年齢到達による後期高齢者医療の関係は、前年度比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％増と大きな伸びを示す。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被保険者数の急増は全国的なもので避けようがないが、医療給付費が少しでも抑制されるよう、保健と介護の一体的事業を推進していく。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23585</xdr:rowOff>
    </xdr:to>
    <xdr:cxnSp macro="">
      <xdr:nvCxnSpPr>
        <xdr:cNvPr id="248" name="直線コネクタ 247"/>
        <xdr:cNvCxnSpPr/>
      </xdr:nvCxnSpPr>
      <xdr:spPr>
        <a:xfrm>
          <a:off x="15671800" y="9559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129722</xdr:rowOff>
    </xdr:to>
    <xdr:cxnSp macro="">
      <xdr:nvCxnSpPr>
        <xdr:cNvPr id="251" name="直線コネクタ 250"/>
        <xdr:cNvCxnSpPr/>
      </xdr:nvCxnSpPr>
      <xdr:spPr>
        <a:xfrm>
          <a:off x="14782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154215</xdr:rowOff>
    </xdr:from>
    <xdr:to>
      <xdr:col>73</xdr:col>
      <xdr:colOff>180975</xdr:colOff>
      <xdr:row>55</xdr:row>
      <xdr:rowOff>86178</xdr:rowOff>
    </xdr:to>
    <xdr:cxnSp macro="">
      <xdr:nvCxnSpPr>
        <xdr:cNvPr id="254" name="直線コネクタ 253"/>
        <xdr:cNvCxnSpPr/>
      </xdr:nvCxnSpPr>
      <xdr:spPr>
        <a:xfrm>
          <a:off x="13893800" y="90696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154215</xdr:rowOff>
    </xdr:from>
    <xdr:to>
      <xdr:col>69</xdr:col>
      <xdr:colOff>92075</xdr:colOff>
      <xdr:row>53</xdr:row>
      <xdr:rowOff>37193</xdr:rowOff>
    </xdr:to>
    <xdr:cxnSp macro="">
      <xdr:nvCxnSpPr>
        <xdr:cNvPr id="257" name="直線コネクタ 256"/>
        <xdr:cNvCxnSpPr/>
      </xdr:nvCxnSpPr>
      <xdr:spPr>
        <a:xfrm flipV="1">
          <a:off x="13004800" y="9069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7" name="楕円 266"/>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8"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69" name="楕円 268"/>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0" name="テキスト ボックス 269"/>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1" name="楕円 270"/>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2" name="テキスト ボックス 271"/>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103415</xdr:rowOff>
    </xdr:from>
    <xdr:to>
      <xdr:col>69</xdr:col>
      <xdr:colOff>142875</xdr:colOff>
      <xdr:row>53</xdr:row>
      <xdr:rowOff>33565</xdr:rowOff>
    </xdr:to>
    <xdr:sp macro="" textlink="">
      <xdr:nvSpPr>
        <xdr:cNvPr id="273" name="楕円 272"/>
        <xdr:cNvSpPr/>
      </xdr:nvSpPr>
      <xdr:spPr>
        <a:xfrm>
          <a:off x="13843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43742</xdr:rowOff>
    </xdr:from>
    <xdr:ext cx="762000" cy="259045"/>
    <xdr:sp macro="" textlink="">
      <xdr:nvSpPr>
        <xdr:cNvPr id="274" name="テキスト ボックス 273"/>
        <xdr:cNvSpPr txBox="1"/>
      </xdr:nvSpPr>
      <xdr:spPr>
        <a:xfrm>
          <a:off x="13512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75" name="楕円 274"/>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6" name="テキスト ボックス 275"/>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補助費等は、広域消防や広域環境組合に対する負担金が多くを占めており、中でも、新たなごみ処理施設を整備する環境組合では、物価高騰による建設費用の増額が大きく影響し、対前年度比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町が実施する各種補助事業のうち、農業振興関係では、国等の諸制度を上手く活用することで、単独事業の精査を行っているところである。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306" name="直線コネクタ 305"/>
        <xdr:cNvCxnSpPr/>
      </xdr:nvCxnSpPr>
      <xdr:spPr>
        <a:xfrm>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09" name="直線コネクタ 308"/>
        <xdr:cNvCxnSpPr/>
      </xdr:nvCxnSpPr>
      <xdr:spPr>
        <a:xfrm>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58420</xdr:rowOff>
    </xdr:to>
    <xdr:cxnSp macro="">
      <xdr:nvCxnSpPr>
        <xdr:cNvPr id="312" name="直線コネクタ 311"/>
        <xdr:cNvCxnSpPr/>
      </xdr:nvCxnSpPr>
      <xdr:spPr>
        <a:xfrm>
          <a:off x="13893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94996</xdr:rowOff>
    </xdr:to>
    <xdr:cxnSp macro="">
      <xdr:nvCxnSpPr>
        <xdr:cNvPr id="315" name="直線コネクタ 314"/>
        <xdr:cNvCxnSpPr/>
      </xdr:nvCxnSpPr>
      <xdr:spPr>
        <a:xfrm flipV="1">
          <a:off x="13004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5" name="楕円 324"/>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6"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7" name="楕円 326"/>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8" name="テキスト ボックス 327"/>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9" name="楕円 328"/>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0" name="テキスト ボックス 329"/>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1" name="楕円 330"/>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2" name="テキスト ボックス 331"/>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3" name="楕円 332"/>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4" name="テキスト ボックス 333"/>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類似団体よりは低い水準で推移しているものの、当年度は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借入の大規模事業（防災無線デジタル化）にかかる元金償還が始まったことで、公債費に係る経常収支比率は上昇した。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借入と償還のバランスは十分に注視しつつも、財源措置のある時限的な起債事業は今後も上手く活用していきたい。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58420</xdr:rowOff>
    </xdr:to>
    <xdr:cxnSp macro="">
      <xdr:nvCxnSpPr>
        <xdr:cNvPr id="366" name="直線コネクタ 365"/>
        <xdr:cNvCxnSpPr/>
      </xdr:nvCxnSpPr>
      <xdr:spPr>
        <a:xfrm>
          <a:off x="3987800" y="12905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46990</xdr:rowOff>
    </xdr:to>
    <xdr:cxnSp macro="">
      <xdr:nvCxnSpPr>
        <xdr:cNvPr id="369" name="直線コネクタ 368"/>
        <xdr:cNvCxnSpPr/>
      </xdr:nvCxnSpPr>
      <xdr:spPr>
        <a:xfrm>
          <a:off x="3098800" y="12894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66040</xdr:rowOff>
    </xdr:to>
    <xdr:cxnSp macro="">
      <xdr:nvCxnSpPr>
        <xdr:cNvPr id="372" name="直線コネクタ 371"/>
        <xdr:cNvCxnSpPr/>
      </xdr:nvCxnSpPr>
      <xdr:spPr>
        <a:xfrm flipV="1">
          <a:off x="2209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96520</xdr:rowOff>
    </xdr:to>
    <xdr:cxnSp macro="">
      <xdr:nvCxnSpPr>
        <xdr:cNvPr id="375" name="直線コネクタ 374"/>
        <xdr:cNvCxnSpPr/>
      </xdr:nvCxnSpPr>
      <xdr:spPr>
        <a:xfrm flipV="1">
          <a:off x="1320800" y="12924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5" name="楕円 384"/>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6" name="公債費該当値テキスト"/>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89" name="楕円 388"/>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96537</xdr:rowOff>
    </xdr:from>
    <xdr:ext cx="762000" cy="259045"/>
    <xdr:sp macro="" textlink="">
      <xdr:nvSpPr>
        <xdr:cNvPr id="390" name="テキスト ボックス 389"/>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91" name="楕円 390"/>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92" name="テキスト ボックス 391"/>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3" name="楕円 392"/>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94" name="テキスト ボックス 393"/>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公債費以外の経常収支比率は、人件費、補助費等、繰出金などの増加を背景に、</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％増と大きく上昇した。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各分析欄に記載のとおり、各種歳出の抑制に努め、健全な財政運営に努める。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62992</xdr:rowOff>
    </xdr:from>
    <xdr:to>
      <xdr:col>82</xdr:col>
      <xdr:colOff>107950</xdr:colOff>
      <xdr:row>73</xdr:row>
      <xdr:rowOff>127000</xdr:rowOff>
    </xdr:to>
    <xdr:cxnSp macro="">
      <xdr:nvCxnSpPr>
        <xdr:cNvPr id="425" name="直線コネクタ 424"/>
        <xdr:cNvCxnSpPr/>
      </xdr:nvCxnSpPr>
      <xdr:spPr>
        <a:xfrm>
          <a:off x="15671800" y="1257884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37846</xdr:rowOff>
    </xdr:from>
    <xdr:to>
      <xdr:col>78</xdr:col>
      <xdr:colOff>69850</xdr:colOff>
      <xdr:row>73</xdr:row>
      <xdr:rowOff>62992</xdr:rowOff>
    </xdr:to>
    <xdr:cxnSp macro="">
      <xdr:nvCxnSpPr>
        <xdr:cNvPr id="428" name="直線コネクタ 427"/>
        <xdr:cNvCxnSpPr/>
      </xdr:nvCxnSpPr>
      <xdr:spPr>
        <a:xfrm>
          <a:off x="14782800" y="125536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26416</xdr:rowOff>
    </xdr:from>
    <xdr:to>
      <xdr:col>73</xdr:col>
      <xdr:colOff>180975</xdr:colOff>
      <xdr:row>73</xdr:row>
      <xdr:rowOff>37846</xdr:rowOff>
    </xdr:to>
    <xdr:cxnSp macro="">
      <xdr:nvCxnSpPr>
        <xdr:cNvPr id="431" name="直線コネクタ 430"/>
        <xdr:cNvCxnSpPr/>
      </xdr:nvCxnSpPr>
      <xdr:spPr>
        <a:xfrm>
          <a:off x="13893800" y="12542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26416</xdr:rowOff>
    </xdr:from>
    <xdr:to>
      <xdr:col>69</xdr:col>
      <xdr:colOff>92075</xdr:colOff>
      <xdr:row>73</xdr:row>
      <xdr:rowOff>131572</xdr:rowOff>
    </xdr:to>
    <xdr:cxnSp macro="">
      <xdr:nvCxnSpPr>
        <xdr:cNvPr id="434" name="直線コネクタ 433"/>
        <xdr:cNvCxnSpPr/>
      </xdr:nvCxnSpPr>
      <xdr:spPr>
        <a:xfrm flipV="1">
          <a:off x="13004800" y="1254226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76200</xdr:rowOff>
    </xdr:from>
    <xdr:to>
      <xdr:col>82</xdr:col>
      <xdr:colOff>158750</xdr:colOff>
      <xdr:row>74</xdr:row>
      <xdr:rowOff>6350</xdr:rowOff>
    </xdr:to>
    <xdr:sp macro="" textlink="">
      <xdr:nvSpPr>
        <xdr:cNvPr id="444" name="楕円 443"/>
        <xdr:cNvSpPr/>
      </xdr:nvSpPr>
      <xdr:spPr>
        <a:xfrm>
          <a:off x="164592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92727</xdr:rowOff>
    </xdr:from>
    <xdr:ext cx="762000" cy="259045"/>
    <xdr:sp macro="" textlink="">
      <xdr:nvSpPr>
        <xdr:cNvPr id="445" name="公債費以外該当値テキスト"/>
        <xdr:cNvSpPr txBox="1"/>
      </xdr:nvSpPr>
      <xdr:spPr>
        <a:xfrm>
          <a:off x="165989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12192</xdr:rowOff>
    </xdr:from>
    <xdr:to>
      <xdr:col>78</xdr:col>
      <xdr:colOff>120650</xdr:colOff>
      <xdr:row>73</xdr:row>
      <xdr:rowOff>113792</xdr:rowOff>
    </xdr:to>
    <xdr:sp macro="" textlink="">
      <xdr:nvSpPr>
        <xdr:cNvPr id="446" name="楕円 445"/>
        <xdr:cNvSpPr/>
      </xdr:nvSpPr>
      <xdr:spPr>
        <a:xfrm>
          <a:off x="15621000" y="125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123969</xdr:rowOff>
    </xdr:from>
    <xdr:ext cx="736600" cy="259045"/>
    <xdr:sp macro="" textlink="">
      <xdr:nvSpPr>
        <xdr:cNvPr id="447" name="テキスト ボックス 446"/>
        <xdr:cNvSpPr txBox="1"/>
      </xdr:nvSpPr>
      <xdr:spPr>
        <a:xfrm>
          <a:off x="15290800" y="1229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158496</xdr:rowOff>
    </xdr:from>
    <xdr:to>
      <xdr:col>74</xdr:col>
      <xdr:colOff>31750</xdr:colOff>
      <xdr:row>73</xdr:row>
      <xdr:rowOff>88646</xdr:rowOff>
    </xdr:to>
    <xdr:sp macro="" textlink="">
      <xdr:nvSpPr>
        <xdr:cNvPr id="448" name="楕円 447"/>
        <xdr:cNvSpPr/>
      </xdr:nvSpPr>
      <xdr:spPr>
        <a:xfrm>
          <a:off x="14732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98823</xdr:rowOff>
    </xdr:from>
    <xdr:ext cx="762000" cy="259045"/>
    <xdr:sp macro="" textlink="">
      <xdr:nvSpPr>
        <xdr:cNvPr id="449" name="テキスト ボックス 448"/>
        <xdr:cNvSpPr txBox="1"/>
      </xdr:nvSpPr>
      <xdr:spPr>
        <a:xfrm>
          <a:off x="14401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147066</xdr:rowOff>
    </xdr:from>
    <xdr:to>
      <xdr:col>69</xdr:col>
      <xdr:colOff>142875</xdr:colOff>
      <xdr:row>73</xdr:row>
      <xdr:rowOff>77216</xdr:rowOff>
    </xdr:to>
    <xdr:sp macro="" textlink="">
      <xdr:nvSpPr>
        <xdr:cNvPr id="450" name="楕円 449"/>
        <xdr:cNvSpPr/>
      </xdr:nvSpPr>
      <xdr:spPr>
        <a:xfrm>
          <a:off x="13843000" y="124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87393</xdr:rowOff>
    </xdr:from>
    <xdr:ext cx="762000" cy="259045"/>
    <xdr:sp macro="" textlink="">
      <xdr:nvSpPr>
        <xdr:cNvPr id="451" name="テキスト ボックス 450"/>
        <xdr:cNvSpPr txBox="1"/>
      </xdr:nvSpPr>
      <xdr:spPr>
        <a:xfrm>
          <a:off x="13512800" y="122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80772</xdr:rowOff>
    </xdr:from>
    <xdr:to>
      <xdr:col>65</xdr:col>
      <xdr:colOff>53975</xdr:colOff>
      <xdr:row>74</xdr:row>
      <xdr:rowOff>10922</xdr:rowOff>
    </xdr:to>
    <xdr:sp macro="" textlink="">
      <xdr:nvSpPr>
        <xdr:cNvPr id="452" name="楕円 451"/>
        <xdr:cNvSpPr/>
      </xdr:nvSpPr>
      <xdr:spPr>
        <a:xfrm>
          <a:off x="12954000" y="125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21099</xdr:rowOff>
    </xdr:from>
    <xdr:ext cx="762000" cy="259045"/>
    <xdr:sp macro="" textlink="">
      <xdr:nvSpPr>
        <xdr:cNvPr id="453" name="テキスト ボックス 452"/>
        <xdr:cNvSpPr txBox="1"/>
      </xdr:nvSpPr>
      <xdr:spPr>
        <a:xfrm>
          <a:off x="12623800" y="1236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4219</xdr:rowOff>
    </xdr:from>
    <xdr:to>
      <xdr:col>29</xdr:col>
      <xdr:colOff>127000</xdr:colOff>
      <xdr:row>20</xdr:row>
      <xdr:rowOff>62680</xdr:rowOff>
    </xdr:to>
    <xdr:cxnSp macro="">
      <xdr:nvCxnSpPr>
        <xdr:cNvPr id="50" name="直線コネクタ 49"/>
        <xdr:cNvCxnSpPr/>
      </xdr:nvCxnSpPr>
      <xdr:spPr bwMode="auto">
        <a:xfrm flipV="1">
          <a:off x="5003800" y="3480844"/>
          <a:ext cx="647700" cy="5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54793</xdr:rowOff>
    </xdr:from>
    <xdr:to>
      <xdr:col>26</xdr:col>
      <xdr:colOff>50800</xdr:colOff>
      <xdr:row>20</xdr:row>
      <xdr:rowOff>62680</xdr:rowOff>
    </xdr:to>
    <xdr:cxnSp macro="">
      <xdr:nvCxnSpPr>
        <xdr:cNvPr id="53" name="直線コネクタ 52"/>
        <xdr:cNvCxnSpPr/>
      </xdr:nvCxnSpPr>
      <xdr:spPr bwMode="auto">
        <a:xfrm>
          <a:off x="4305300" y="3531418"/>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54793</xdr:rowOff>
    </xdr:from>
    <xdr:to>
      <xdr:col>22</xdr:col>
      <xdr:colOff>114300</xdr:colOff>
      <xdr:row>20</xdr:row>
      <xdr:rowOff>78484</xdr:rowOff>
    </xdr:to>
    <xdr:cxnSp macro="">
      <xdr:nvCxnSpPr>
        <xdr:cNvPr id="56" name="直線コネクタ 55"/>
        <xdr:cNvCxnSpPr/>
      </xdr:nvCxnSpPr>
      <xdr:spPr bwMode="auto">
        <a:xfrm flipV="1">
          <a:off x="3606800" y="3531418"/>
          <a:ext cx="698500" cy="2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78484</xdr:rowOff>
    </xdr:from>
    <xdr:to>
      <xdr:col>18</xdr:col>
      <xdr:colOff>177800</xdr:colOff>
      <xdr:row>20</xdr:row>
      <xdr:rowOff>101488</xdr:rowOff>
    </xdr:to>
    <xdr:cxnSp macro="">
      <xdr:nvCxnSpPr>
        <xdr:cNvPr id="59" name="直線コネクタ 58"/>
        <xdr:cNvCxnSpPr/>
      </xdr:nvCxnSpPr>
      <xdr:spPr bwMode="auto">
        <a:xfrm flipV="1">
          <a:off x="2908300" y="3555109"/>
          <a:ext cx="698500" cy="2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124869</xdr:rowOff>
    </xdr:from>
    <xdr:to>
      <xdr:col>29</xdr:col>
      <xdr:colOff>177800</xdr:colOff>
      <xdr:row>20</xdr:row>
      <xdr:rowOff>55019</xdr:rowOff>
    </xdr:to>
    <xdr:sp macro="" textlink="">
      <xdr:nvSpPr>
        <xdr:cNvPr id="69" name="楕円 68"/>
        <xdr:cNvSpPr/>
      </xdr:nvSpPr>
      <xdr:spPr bwMode="auto">
        <a:xfrm>
          <a:off x="5600700" y="343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33446</xdr:rowOff>
    </xdr:from>
    <xdr:ext cx="762000" cy="259045"/>
    <xdr:sp macro="" textlink="">
      <xdr:nvSpPr>
        <xdr:cNvPr id="70" name="人口1人当たり決算額の推移該当値テキスト130"/>
        <xdr:cNvSpPr txBox="1"/>
      </xdr:nvSpPr>
      <xdr:spPr>
        <a:xfrm>
          <a:off x="5740400" y="33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11880</xdr:rowOff>
    </xdr:from>
    <xdr:to>
      <xdr:col>26</xdr:col>
      <xdr:colOff>101600</xdr:colOff>
      <xdr:row>20</xdr:row>
      <xdr:rowOff>113480</xdr:rowOff>
    </xdr:to>
    <xdr:sp macro="" textlink="">
      <xdr:nvSpPr>
        <xdr:cNvPr id="71" name="楕円 70"/>
        <xdr:cNvSpPr/>
      </xdr:nvSpPr>
      <xdr:spPr bwMode="auto">
        <a:xfrm>
          <a:off x="4953000" y="348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98257</xdr:rowOff>
    </xdr:from>
    <xdr:ext cx="736600" cy="259045"/>
    <xdr:sp macro="" textlink="">
      <xdr:nvSpPr>
        <xdr:cNvPr id="72" name="テキスト ボックス 71"/>
        <xdr:cNvSpPr txBox="1"/>
      </xdr:nvSpPr>
      <xdr:spPr>
        <a:xfrm>
          <a:off x="4622800" y="357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3993</xdr:rowOff>
    </xdr:from>
    <xdr:to>
      <xdr:col>22</xdr:col>
      <xdr:colOff>165100</xdr:colOff>
      <xdr:row>20</xdr:row>
      <xdr:rowOff>105593</xdr:rowOff>
    </xdr:to>
    <xdr:sp macro="" textlink="">
      <xdr:nvSpPr>
        <xdr:cNvPr id="73" name="楕円 72"/>
        <xdr:cNvSpPr/>
      </xdr:nvSpPr>
      <xdr:spPr bwMode="auto">
        <a:xfrm>
          <a:off x="4254500" y="348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90370</xdr:rowOff>
    </xdr:from>
    <xdr:ext cx="762000" cy="259045"/>
    <xdr:sp macro="" textlink="">
      <xdr:nvSpPr>
        <xdr:cNvPr id="74" name="テキスト ボックス 73"/>
        <xdr:cNvSpPr txBox="1"/>
      </xdr:nvSpPr>
      <xdr:spPr>
        <a:xfrm>
          <a:off x="3924300" y="356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27684</xdr:rowOff>
    </xdr:from>
    <xdr:to>
      <xdr:col>19</xdr:col>
      <xdr:colOff>38100</xdr:colOff>
      <xdr:row>20</xdr:row>
      <xdr:rowOff>129284</xdr:rowOff>
    </xdr:to>
    <xdr:sp macro="" textlink="">
      <xdr:nvSpPr>
        <xdr:cNvPr id="75" name="楕円 74"/>
        <xdr:cNvSpPr/>
      </xdr:nvSpPr>
      <xdr:spPr bwMode="auto">
        <a:xfrm>
          <a:off x="3556000" y="350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114061</xdr:rowOff>
    </xdr:from>
    <xdr:ext cx="762000" cy="259045"/>
    <xdr:sp macro="" textlink="">
      <xdr:nvSpPr>
        <xdr:cNvPr id="76" name="テキスト ボックス 75"/>
        <xdr:cNvSpPr txBox="1"/>
      </xdr:nvSpPr>
      <xdr:spPr>
        <a:xfrm>
          <a:off x="3225800" y="359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50688</xdr:rowOff>
    </xdr:from>
    <xdr:to>
      <xdr:col>15</xdr:col>
      <xdr:colOff>101600</xdr:colOff>
      <xdr:row>20</xdr:row>
      <xdr:rowOff>152288</xdr:rowOff>
    </xdr:to>
    <xdr:sp macro="" textlink="">
      <xdr:nvSpPr>
        <xdr:cNvPr id="77" name="楕円 76"/>
        <xdr:cNvSpPr/>
      </xdr:nvSpPr>
      <xdr:spPr bwMode="auto">
        <a:xfrm>
          <a:off x="2857500" y="352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137065</xdr:rowOff>
    </xdr:from>
    <xdr:ext cx="762000" cy="259045"/>
    <xdr:sp macro="" textlink="">
      <xdr:nvSpPr>
        <xdr:cNvPr id="78" name="テキスト ボックス 77"/>
        <xdr:cNvSpPr txBox="1"/>
      </xdr:nvSpPr>
      <xdr:spPr>
        <a:xfrm>
          <a:off x="2527300" y="361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76616</xdr:rowOff>
    </xdr:from>
    <xdr:to>
      <xdr:col>29</xdr:col>
      <xdr:colOff>127000</xdr:colOff>
      <xdr:row>36</xdr:row>
      <xdr:rowOff>80114</xdr:rowOff>
    </xdr:to>
    <xdr:cxnSp macro="">
      <xdr:nvCxnSpPr>
        <xdr:cNvPr id="111" name="直線コネクタ 110"/>
        <xdr:cNvCxnSpPr/>
      </xdr:nvCxnSpPr>
      <xdr:spPr bwMode="auto">
        <a:xfrm flipV="1">
          <a:off x="5003800" y="7029866"/>
          <a:ext cx="6477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80114</xdr:rowOff>
    </xdr:from>
    <xdr:to>
      <xdr:col>26</xdr:col>
      <xdr:colOff>50800</xdr:colOff>
      <xdr:row>36</xdr:row>
      <xdr:rowOff>118488</xdr:rowOff>
    </xdr:to>
    <xdr:cxnSp macro="">
      <xdr:nvCxnSpPr>
        <xdr:cNvPr id="114" name="直線コネクタ 113"/>
        <xdr:cNvCxnSpPr/>
      </xdr:nvCxnSpPr>
      <xdr:spPr bwMode="auto">
        <a:xfrm flipV="1">
          <a:off x="4305300" y="7033364"/>
          <a:ext cx="698500" cy="38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118488</xdr:rowOff>
    </xdr:from>
    <xdr:to>
      <xdr:col>22</xdr:col>
      <xdr:colOff>114300</xdr:colOff>
      <xdr:row>36</xdr:row>
      <xdr:rowOff>136730</xdr:rowOff>
    </xdr:to>
    <xdr:cxnSp macro="">
      <xdr:nvCxnSpPr>
        <xdr:cNvPr id="117" name="直線コネクタ 116"/>
        <xdr:cNvCxnSpPr/>
      </xdr:nvCxnSpPr>
      <xdr:spPr bwMode="auto">
        <a:xfrm flipV="1">
          <a:off x="3606800" y="7071738"/>
          <a:ext cx="698500" cy="1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136730</xdr:rowOff>
    </xdr:from>
    <xdr:to>
      <xdr:col>18</xdr:col>
      <xdr:colOff>177800</xdr:colOff>
      <xdr:row>36</xdr:row>
      <xdr:rowOff>139169</xdr:rowOff>
    </xdr:to>
    <xdr:cxnSp macro="">
      <xdr:nvCxnSpPr>
        <xdr:cNvPr id="120" name="直線コネクタ 119"/>
        <xdr:cNvCxnSpPr/>
      </xdr:nvCxnSpPr>
      <xdr:spPr bwMode="auto">
        <a:xfrm flipV="1">
          <a:off x="2908300" y="7089980"/>
          <a:ext cx="698500" cy="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25816</xdr:rowOff>
    </xdr:from>
    <xdr:to>
      <xdr:col>29</xdr:col>
      <xdr:colOff>177800</xdr:colOff>
      <xdr:row>36</xdr:row>
      <xdr:rowOff>127416</xdr:rowOff>
    </xdr:to>
    <xdr:sp macro="" textlink="">
      <xdr:nvSpPr>
        <xdr:cNvPr id="130" name="楕円 129"/>
        <xdr:cNvSpPr/>
      </xdr:nvSpPr>
      <xdr:spPr bwMode="auto">
        <a:xfrm>
          <a:off x="5600700" y="697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340793</xdr:rowOff>
    </xdr:from>
    <xdr:ext cx="762000" cy="259045"/>
    <xdr:sp macro="" textlink="">
      <xdr:nvSpPr>
        <xdr:cNvPr id="131" name="人口1人当たり決算額の推移該当値テキスト445"/>
        <xdr:cNvSpPr txBox="1"/>
      </xdr:nvSpPr>
      <xdr:spPr>
        <a:xfrm>
          <a:off x="5740400" y="695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29314</xdr:rowOff>
    </xdr:from>
    <xdr:to>
      <xdr:col>26</xdr:col>
      <xdr:colOff>101600</xdr:colOff>
      <xdr:row>36</xdr:row>
      <xdr:rowOff>130914</xdr:rowOff>
    </xdr:to>
    <xdr:sp macro="" textlink="">
      <xdr:nvSpPr>
        <xdr:cNvPr id="132" name="楕円 131"/>
        <xdr:cNvSpPr/>
      </xdr:nvSpPr>
      <xdr:spPr bwMode="auto">
        <a:xfrm>
          <a:off x="4953000" y="698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115691</xdr:rowOff>
    </xdr:from>
    <xdr:ext cx="736600" cy="259045"/>
    <xdr:sp macro="" textlink="">
      <xdr:nvSpPr>
        <xdr:cNvPr id="133" name="テキスト ボックス 132"/>
        <xdr:cNvSpPr txBox="1"/>
      </xdr:nvSpPr>
      <xdr:spPr>
        <a:xfrm>
          <a:off x="4622800" y="7068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67688</xdr:rowOff>
    </xdr:from>
    <xdr:to>
      <xdr:col>22</xdr:col>
      <xdr:colOff>165100</xdr:colOff>
      <xdr:row>36</xdr:row>
      <xdr:rowOff>169288</xdr:rowOff>
    </xdr:to>
    <xdr:sp macro="" textlink="">
      <xdr:nvSpPr>
        <xdr:cNvPr id="134" name="楕円 133"/>
        <xdr:cNvSpPr/>
      </xdr:nvSpPr>
      <xdr:spPr bwMode="auto">
        <a:xfrm>
          <a:off x="4254500" y="702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154065</xdr:rowOff>
    </xdr:from>
    <xdr:ext cx="762000" cy="259045"/>
    <xdr:sp macro="" textlink="">
      <xdr:nvSpPr>
        <xdr:cNvPr id="135" name="テキスト ボックス 134"/>
        <xdr:cNvSpPr txBox="1"/>
      </xdr:nvSpPr>
      <xdr:spPr>
        <a:xfrm>
          <a:off x="3924300" y="710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85930</xdr:rowOff>
    </xdr:from>
    <xdr:to>
      <xdr:col>19</xdr:col>
      <xdr:colOff>38100</xdr:colOff>
      <xdr:row>37</xdr:row>
      <xdr:rowOff>16080</xdr:rowOff>
    </xdr:to>
    <xdr:sp macro="" textlink="">
      <xdr:nvSpPr>
        <xdr:cNvPr id="136" name="楕円 135"/>
        <xdr:cNvSpPr/>
      </xdr:nvSpPr>
      <xdr:spPr bwMode="auto">
        <a:xfrm>
          <a:off x="3556000" y="703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857</xdr:rowOff>
    </xdr:from>
    <xdr:ext cx="762000" cy="259045"/>
    <xdr:sp macro="" textlink="">
      <xdr:nvSpPr>
        <xdr:cNvPr id="137" name="テキスト ボックス 136"/>
        <xdr:cNvSpPr txBox="1"/>
      </xdr:nvSpPr>
      <xdr:spPr>
        <a:xfrm>
          <a:off x="3225800" y="712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88369</xdr:rowOff>
    </xdr:from>
    <xdr:to>
      <xdr:col>15</xdr:col>
      <xdr:colOff>101600</xdr:colOff>
      <xdr:row>37</xdr:row>
      <xdr:rowOff>18519</xdr:rowOff>
    </xdr:to>
    <xdr:sp macro="" textlink="">
      <xdr:nvSpPr>
        <xdr:cNvPr id="138" name="楕円 137"/>
        <xdr:cNvSpPr/>
      </xdr:nvSpPr>
      <xdr:spPr bwMode="auto">
        <a:xfrm>
          <a:off x="2857500" y="704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3296</xdr:rowOff>
    </xdr:from>
    <xdr:ext cx="762000" cy="259045"/>
    <xdr:sp macro="" textlink="">
      <xdr:nvSpPr>
        <xdr:cNvPr id="139" name="テキスト ボックス 138"/>
        <xdr:cNvSpPr txBox="1"/>
      </xdr:nvSpPr>
      <xdr:spPr>
        <a:xfrm>
          <a:off x="2527300" y="712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7,708
7,646
134.98
4,534,334
4,369,273
87,350
2,998,057
2,633,558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56642</xdr:rowOff>
    </xdr:from>
    <xdr:to>
      <xdr:col>24</xdr:col>
      <xdr:colOff>63500</xdr:colOff>
      <xdr:row>36</xdr:row>
      <xdr:rowOff>122067</xdr:rowOff>
    </xdr:to>
    <xdr:cxnSp macro="">
      <xdr:nvCxnSpPr>
        <xdr:cNvPr id="61" name="直線コネクタ 60"/>
        <xdr:cNvCxnSpPr/>
      </xdr:nvCxnSpPr>
      <xdr:spPr>
        <a:xfrm flipV="1">
          <a:off x="3797300" y="6228842"/>
          <a:ext cx="8382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100106</xdr:rowOff>
    </xdr:from>
    <xdr:to>
      <xdr:col>19</xdr:col>
      <xdr:colOff>177800</xdr:colOff>
      <xdr:row>36</xdr:row>
      <xdr:rowOff>122067</xdr:rowOff>
    </xdr:to>
    <xdr:cxnSp macro="">
      <xdr:nvCxnSpPr>
        <xdr:cNvPr id="64" name="直線コネクタ 63"/>
        <xdr:cNvCxnSpPr/>
      </xdr:nvCxnSpPr>
      <xdr:spPr>
        <a:xfrm>
          <a:off x="2908300" y="6272306"/>
          <a:ext cx="889000" cy="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100106</xdr:rowOff>
    </xdr:from>
    <xdr:to>
      <xdr:col>15</xdr:col>
      <xdr:colOff>50800</xdr:colOff>
      <xdr:row>36</xdr:row>
      <xdr:rowOff>104534</xdr:rowOff>
    </xdr:to>
    <xdr:cxnSp macro="">
      <xdr:nvCxnSpPr>
        <xdr:cNvPr id="67" name="直線コネクタ 66"/>
        <xdr:cNvCxnSpPr/>
      </xdr:nvCxnSpPr>
      <xdr:spPr>
        <a:xfrm flipV="1">
          <a:off x="2019300" y="6272306"/>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104534</xdr:rowOff>
    </xdr:from>
    <xdr:to>
      <xdr:col>10</xdr:col>
      <xdr:colOff>114300</xdr:colOff>
      <xdr:row>37</xdr:row>
      <xdr:rowOff>115575</xdr:rowOff>
    </xdr:to>
    <xdr:cxnSp macro="">
      <xdr:nvCxnSpPr>
        <xdr:cNvPr id="70" name="直線コネクタ 69"/>
        <xdr:cNvCxnSpPr/>
      </xdr:nvCxnSpPr>
      <xdr:spPr>
        <a:xfrm flipV="1">
          <a:off x="1130300" y="6276734"/>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xdr:rowOff>
    </xdr:from>
    <xdr:to>
      <xdr:col>24</xdr:col>
      <xdr:colOff>114300</xdr:colOff>
      <xdr:row>36</xdr:row>
      <xdr:rowOff>107442</xdr:rowOff>
    </xdr:to>
    <xdr:sp macro="" textlink="">
      <xdr:nvSpPr>
        <xdr:cNvPr id="80" name="楕円 79"/>
        <xdr:cNvSpPr/>
      </xdr:nvSpPr>
      <xdr:spPr>
        <a:xfrm>
          <a:off x="45847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155719</xdr:rowOff>
    </xdr:from>
    <xdr:ext cx="599010" cy="259045"/>
    <xdr:sp macro="" textlink="">
      <xdr:nvSpPr>
        <xdr:cNvPr id="81" name="人件費該当値テキスト"/>
        <xdr:cNvSpPr txBox="1"/>
      </xdr:nvSpPr>
      <xdr:spPr>
        <a:xfrm>
          <a:off x="4686300" y="61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71267</xdr:rowOff>
    </xdr:from>
    <xdr:to>
      <xdr:col>20</xdr:col>
      <xdr:colOff>38100</xdr:colOff>
      <xdr:row>37</xdr:row>
      <xdr:rowOff>1417</xdr:rowOff>
    </xdr:to>
    <xdr:sp macro="" textlink="">
      <xdr:nvSpPr>
        <xdr:cNvPr id="82" name="楕円 81"/>
        <xdr:cNvSpPr/>
      </xdr:nvSpPr>
      <xdr:spPr>
        <a:xfrm>
          <a:off x="3746500" y="624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163994</xdr:rowOff>
    </xdr:from>
    <xdr:ext cx="599010" cy="259045"/>
    <xdr:sp macro="" textlink="">
      <xdr:nvSpPr>
        <xdr:cNvPr id="83" name="テキスト ボックス 82"/>
        <xdr:cNvSpPr txBox="1"/>
      </xdr:nvSpPr>
      <xdr:spPr>
        <a:xfrm>
          <a:off x="3497795" y="633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49306</xdr:rowOff>
    </xdr:from>
    <xdr:to>
      <xdr:col>15</xdr:col>
      <xdr:colOff>101600</xdr:colOff>
      <xdr:row>36</xdr:row>
      <xdr:rowOff>150906</xdr:rowOff>
    </xdr:to>
    <xdr:sp macro="" textlink="">
      <xdr:nvSpPr>
        <xdr:cNvPr id="84" name="楕円 83"/>
        <xdr:cNvSpPr/>
      </xdr:nvSpPr>
      <xdr:spPr>
        <a:xfrm>
          <a:off x="2857500" y="62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142033</xdr:rowOff>
    </xdr:from>
    <xdr:ext cx="599010" cy="259045"/>
    <xdr:sp macro="" textlink="">
      <xdr:nvSpPr>
        <xdr:cNvPr id="85" name="テキスト ボックス 84"/>
        <xdr:cNvSpPr txBox="1"/>
      </xdr:nvSpPr>
      <xdr:spPr>
        <a:xfrm>
          <a:off x="2608795" y="631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53734</xdr:rowOff>
    </xdr:from>
    <xdr:to>
      <xdr:col>10</xdr:col>
      <xdr:colOff>165100</xdr:colOff>
      <xdr:row>36</xdr:row>
      <xdr:rowOff>155334</xdr:rowOff>
    </xdr:to>
    <xdr:sp macro="" textlink="">
      <xdr:nvSpPr>
        <xdr:cNvPr id="86" name="楕円 85"/>
        <xdr:cNvSpPr/>
      </xdr:nvSpPr>
      <xdr:spPr>
        <a:xfrm>
          <a:off x="1968500" y="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146461</xdr:rowOff>
    </xdr:from>
    <xdr:ext cx="599010" cy="259045"/>
    <xdr:sp macro="" textlink="">
      <xdr:nvSpPr>
        <xdr:cNvPr id="87" name="テキスト ボックス 86"/>
        <xdr:cNvSpPr txBox="1"/>
      </xdr:nvSpPr>
      <xdr:spPr>
        <a:xfrm>
          <a:off x="1719795" y="631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64775</xdr:rowOff>
    </xdr:from>
    <xdr:to>
      <xdr:col>6</xdr:col>
      <xdr:colOff>38100</xdr:colOff>
      <xdr:row>37</xdr:row>
      <xdr:rowOff>166375</xdr:rowOff>
    </xdr:to>
    <xdr:sp macro="" textlink="">
      <xdr:nvSpPr>
        <xdr:cNvPr id="88" name="楕円 87"/>
        <xdr:cNvSpPr/>
      </xdr:nvSpPr>
      <xdr:spPr>
        <a:xfrm>
          <a:off x="1079500" y="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157502</xdr:rowOff>
    </xdr:from>
    <xdr:ext cx="534377" cy="259045"/>
    <xdr:sp macro="" textlink="">
      <xdr:nvSpPr>
        <xdr:cNvPr id="89" name="テキスト ボックス 88"/>
        <xdr:cNvSpPr txBox="1"/>
      </xdr:nvSpPr>
      <xdr:spPr>
        <a:xfrm>
          <a:off x="863111" y="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42362</xdr:rowOff>
    </xdr:from>
    <xdr:to>
      <xdr:col>24</xdr:col>
      <xdr:colOff>63500</xdr:colOff>
      <xdr:row>58</xdr:row>
      <xdr:rowOff>46365</xdr:rowOff>
    </xdr:to>
    <xdr:cxnSp macro="">
      <xdr:nvCxnSpPr>
        <xdr:cNvPr id="116" name="直線コネクタ 115"/>
        <xdr:cNvCxnSpPr/>
      </xdr:nvCxnSpPr>
      <xdr:spPr>
        <a:xfrm>
          <a:off x="3797300" y="9986462"/>
          <a:ext cx="8382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42362</xdr:rowOff>
    </xdr:from>
    <xdr:to>
      <xdr:col>19</xdr:col>
      <xdr:colOff>177800</xdr:colOff>
      <xdr:row>58</xdr:row>
      <xdr:rowOff>55828</xdr:rowOff>
    </xdr:to>
    <xdr:cxnSp macro="">
      <xdr:nvCxnSpPr>
        <xdr:cNvPr id="119" name="直線コネクタ 118"/>
        <xdr:cNvCxnSpPr/>
      </xdr:nvCxnSpPr>
      <xdr:spPr>
        <a:xfrm flipV="1">
          <a:off x="2908300" y="9986462"/>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21" name="テキスト ボックス 120"/>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51340</xdr:rowOff>
    </xdr:from>
    <xdr:to>
      <xdr:col>15</xdr:col>
      <xdr:colOff>50800</xdr:colOff>
      <xdr:row>58</xdr:row>
      <xdr:rowOff>55828</xdr:rowOff>
    </xdr:to>
    <xdr:cxnSp macro="">
      <xdr:nvCxnSpPr>
        <xdr:cNvPr id="122" name="直線コネクタ 121"/>
        <xdr:cNvCxnSpPr/>
      </xdr:nvCxnSpPr>
      <xdr:spPr>
        <a:xfrm>
          <a:off x="2019300" y="9995440"/>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4" name="テキスト ボックス 123"/>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47514</xdr:rowOff>
    </xdr:from>
    <xdr:to>
      <xdr:col>10</xdr:col>
      <xdr:colOff>114300</xdr:colOff>
      <xdr:row>58</xdr:row>
      <xdr:rowOff>51340</xdr:rowOff>
    </xdr:to>
    <xdr:cxnSp macro="">
      <xdr:nvCxnSpPr>
        <xdr:cNvPr id="125" name="直線コネクタ 124"/>
        <xdr:cNvCxnSpPr/>
      </xdr:nvCxnSpPr>
      <xdr:spPr>
        <a:xfrm>
          <a:off x="1130300" y="9991614"/>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7" name="テキスト ボックス 126"/>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8" name="フローチャート: 判断 127"/>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9" name="テキスト ボックス 128"/>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167015</xdr:rowOff>
    </xdr:from>
    <xdr:to>
      <xdr:col>24</xdr:col>
      <xdr:colOff>114300</xdr:colOff>
      <xdr:row>58</xdr:row>
      <xdr:rowOff>97165</xdr:rowOff>
    </xdr:to>
    <xdr:sp macro="" textlink="">
      <xdr:nvSpPr>
        <xdr:cNvPr id="135" name="楕円 134"/>
        <xdr:cNvSpPr/>
      </xdr:nvSpPr>
      <xdr:spPr>
        <a:xfrm>
          <a:off x="4584700" y="99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99010" cy="259045"/>
    <xdr:sp macro="" textlink="">
      <xdr:nvSpPr>
        <xdr:cNvPr id="136" name="物件費該当値テキスト"/>
        <xdr:cNvSpPr txBox="1"/>
      </xdr:nvSpPr>
      <xdr:spPr>
        <a:xfrm>
          <a:off x="4686300" y="98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163012</xdr:rowOff>
    </xdr:from>
    <xdr:to>
      <xdr:col>20</xdr:col>
      <xdr:colOff>38100</xdr:colOff>
      <xdr:row>58</xdr:row>
      <xdr:rowOff>93162</xdr:rowOff>
    </xdr:to>
    <xdr:sp macro="" textlink="">
      <xdr:nvSpPr>
        <xdr:cNvPr id="137" name="楕円 136"/>
        <xdr:cNvSpPr/>
      </xdr:nvSpPr>
      <xdr:spPr>
        <a:xfrm>
          <a:off x="3746500" y="99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84289</xdr:rowOff>
    </xdr:from>
    <xdr:ext cx="599010" cy="259045"/>
    <xdr:sp macro="" textlink="">
      <xdr:nvSpPr>
        <xdr:cNvPr id="138" name="テキスト ボックス 137"/>
        <xdr:cNvSpPr txBox="1"/>
      </xdr:nvSpPr>
      <xdr:spPr>
        <a:xfrm>
          <a:off x="3497795" y="1002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5028</xdr:rowOff>
    </xdr:from>
    <xdr:to>
      <xdr:col>15</xdr:col>
      <xdr:colOff>101600</xdr:colOff>
      <xdr:row>58</xdr:row>
      <xdr:rowOff>106628</xdr:rowOff>
    </xdr:to>
    <xdr:sp macro="" textlink="">
      <xdr:nvSpPr>
        <xdr:cNvPr id="139" name="楕円 138"/>
        <xdr:cNvSpPr/>
      </xdr:nvSpPr>
      <xdr:spPr>
        <a:xfrm>
          <a:off x="2857500" y="99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97755</xdr:rowOff>
    </xdr:from>
    <xdr:ext cx="534377" cy="259045"/>
    <xdr:sp macro="" textlink="">
      <xdr:nvSpPr>
        <xdr:cNvPr id="140" name="テキスト ボックス 139"/>
        <xdr:cNvSpPr txBox="1"/>
      </xdr:nvSpPr>
      <xdr:spPr>
        <a:xfrm>
          <a:off x="2641111" y="100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540</xdr:rowOff>
    </xdr:from>
    <xdr:to>
      <xdr:col>10</xdr:col>
      <xdr:colOff>165100</xdr:colOff>
      <xdr:row>58</xdr:row>
      <xdr:rowOff>102140</xdr:rowOff>
    </xdr:to>
    <xdr:sp macro="" textlink="">
      <xdr:nvSpPr>
        <xdr:cNvPr id="141" name="楕円 140"/>
        <xdr:cNvSpPr/>
      </xdr:nvSpPr>
      <xdr:spPr>
        <a:xfrm>
          <a:off x="1968500" y="99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93267</xdr:rowOff>
    </xdr:from>
    <xdr:ext cx="534377" cy="259045"/>
    <xdr:sp macro="" textlink="">
      <xdr:nvSpPr>
        <xdr:cNvPr id="142" name="テキスト ボックス 141"/>
        <xdr:cNvSpPr txBox="1"/>
      </xdr:nvSpPr>
      <xdr:spPr>
        <a:xfrm>
          <a:off x="1752111" y="1003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168164</xdr:rowOff>
    </xdr:from>
    <xdr:to>
      <xdr:col>6</xdr:col>
      <xdr:colOff>38100</xdr:colOff>
      <xdr:row>58</xdr:row>
      <xdr:rowOff>98314</xdr:rowOff>
    </xdr:to>
    <xdr:sp macro="" textlink="">
      <xdr:nvSpPr>
        <xdr:cNvPr id="143" name="楕円 142"/>
        <xdr:cNvSpPr/>
      </xdr:nvSpPr>
      <xdr:spPr>
        <a:xfrm>
          <a:off x="1079500" y="99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89441</xdr:rowOff>
    </xdr:from>
    <xdr:ext cx="599010" cy="259045"/>
    <xdr:sp macro="" textlink="">
      <xdr:nvSpPr>
        <xdr:cNvPr id="144" name="テキスト ボックス 143"/>
        <xdr:cNvSpPr txBox="1"/>
      </xdr:nvSpPr>
      <xdr:spPr>
        <a:xfrm>
          <a:off x="830795" y="100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34049</xdr:rowOff>
    </xdr:from>
    <xdr:to>
      <xdr:col>24</xdr:col>
      <xdr:colOff>63500</xdr:colOff>
      <xdr:row>78</xdr:row>
      <xdr:rowOff>75140</xdr:rowOff>
    </xdr:to>
    <xdr:cxnSp macro="">
      <xdr:nvCxnSpPr>
        <xdr:cNvPr id="173" name="直線コネクタ 172"/>
        <xdr:cNvCxnSpPr/>
      </xdr:nvCxnSpPr>
      <xdr:spPr>
        <a:xfrm flipV="1">
          <a:off x="3797300" y="13407149"/>
          <a:ext cx="8382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75140</xdr:rowOff>
    </xdr:from>
    <xdr:to>
      <xdr:col>19</xdr:col>
      <xdr:colOff>177800</xdr:colOff>
      <xdr:row>78</xdr:row>
      <xdr:rowOff>89599</xdr:rowOff>
    </xdr:to>
    <xdr:cxnSp macro="">
      <xdr:nvCxnSpPr>
        <xdr:cNvPr id="176" name="直線コネクタ 175"/>
        <xdr:cNvCxnSpPr/>
      </xdr:nvCxnSpPr>
      <xdr:spPr>
        <a:xfrm flipV="1">
          <a:off x="2908300" y="13448240"/>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66644</xdr:rowOff>
    </xdr:from>
    <xdr:to>
      <xdr:col>15</xdr:col>
      <xdr:colOff>50800</xdr:colOff>
      <xdr:row>78</xdr:row>
      <xdr:rowOff>89599</xdr:rowOff>
    </xdr:to>
    <xdr:cxnSp macro="">
      <xdr:nvCxnSpPr>
        <xdr:cNvPr id="179" name="直線コネクタ 178"/>
        <xdr:cNvCxnSpPr/>
      </xdr:nvCxnSpPr>
      <xdr:spPr>
        <a:xfrm>
          <a:off x="2019300" y="13439744"/>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66644</xdr:rowOff>
    </xdr:from>
    <xdr:to>
      <xdr:col>10</xdr:col>
      <xdr:colOff>114300</xdr:colOff>
      <xdr:row>78</xdr:row>
      <xdr:rowOff>111716</xdr:rowOff>
    </xdr:to>
    <xdr:cxnSp macro="">
      <xdr:nvCxnSpPr>
        <xdr:cNvPr id="182" name="直線コネクタ 181"/>
        <xdr:cNvCxnSpPr/>
      </xdr:nvCxnSpPr>
      <xdr:spPr>
        <a:xfrm flipV="1">
          <a:off x="1130300" y="13439744"/>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5" name="フローチャート: 判断 184"/>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6" name="テキスト ボックス 185"/>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154699</xdr:rowOff>
    </xdr:from>
    <xdr:to>
      <xdr:col>24</xdr:col>
      <xdr:colOff>114300</xdr:colOff>
      <xdr:row>78</xdr:row>
      <xdr:rowOff>84849</xdr:rowOff>
    </xdr:to>
    <xdr:sp macro="" textlink="">
      <xdr:nvSpPr>
        <xdr:cNvPr id="192" name="楕円 191"/>
        <xdr:cNvSpPr/>
      </xdr:nvSpPr>
      <xdr:spPr>
        <a:xfrm>
          <a:off x="45847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133126</xdr:rowOff>
    </xdr:from>
    <xdr:ext cx="469744" cy="259045"/>
    <xdr:sp macro="" textlink="">
      <xdr:nvSpPr>
        <xdr:cNvPr id="193" name="維持補修費該当値テキスト"/>
        <xdr:cNvSpPr txBox="1"/>
      </xdr:nvSpPr>
      <xdr:spPr>
        <a:xfrm>
          <a:off x="4686300" y="1333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24340</xdr:rowOff>
    </xdr:from>
    <xdr:to>
      <xdr:col>20</xdr:col>
      <xdr:colOff>38100</xdr:colOff>
      <xdr:row>78</xdr:row>
      <xdr:rowOff>125940</xdr:rowOff>
    </xdr:to>
    <xdr:sp macro="" textlink="">
      <xdr:nvSpPr>
        <xdr:cNvPr id="194" name="楕円 193"/>
        <xdr:cNvSpPr/>
      </xdr:nvSpPr>
      <xdr:spPr>
        <a:xfrm>
          <a:off x="3746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117067</xdr:rowOff>
    </xdr:from>
    <xdr:ext cx="469744" cy="259045"/>
    <xdr:sp macro="" textlink="">
      <xdr:nvSpPr>
        <xdr:cNvPr id="195" name="テキスト ボックス 194"/>
        <xdr:cNvSpPr txBox="1"/>
      </xdr:nvSpPr>
      <xdr:spPr>
        <a:xfrm>
          <a:off x="3562428" y="134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38799</xdr:rowOff>
    </xdr:from>
    <xdr:to>
      <xdr:col>15</xdr:col>
      <xdr:colOff>101600</xdr:colOff>
      <xdr:row>78</xdr:row>
      <xdr:rowOff>140399</xdr:rowOff>
    </xdr:to>
    <xdr:sp macro="" textlink="">
      <xdr:nvSpPr>
        <xdr:cNvPr id="196" name="楕円 195"/>
        <xdr:cNvSpPr/>
      </xdr:nvSpPr>
      <xdr:spPr>
        <a:xfrm>
          <a:off x="2857500" y="13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131526</xdr:rowOff>
    </xdr:from>
    <xdr:ext cx="469744" cy="259045"/>
    <xdr:sp macro="" textlink="">
      <xdr:nvSpPr>
        <xdr:cNvPr id="197" name="テキスト ボックス 196"/>
        <xdr:cNvSpPr txBox="1"/>
      </xdr:nvSpPr>
      <xdr:spPr>
        <a:xfrm>
          <a:off x="2673428" y="135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15844</xdr:rowOff>
    </xdr:from>
    <xdr:to>
      <xdr:col>10</xdr:col>
      <xdr:colOff>165100</xdr:colOff>
      <xdr:row>78</xdr:row>
      <xdr:rowOff>117444</xdr:rowOff>
    </xdr:to>
    <xdr:sp macro="" textlink="">
      <xdr:nvSpPr>
        <xdr:cNvPr id="198" name="楕円 197"/>
        <xdr:cNvSpPr/>
      </xdr:nvSpPr>
      <xdr:spPr>
        <a:xfrm>
          <a:off x="1968500" y="133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108571</xdr:rowOff>
    </xdr:from>
    <xdr:ext cx="469744" cy="259045"/>
    <xdr:sp macro="" textlink="">
      <xdr:nvSpPr>
        <xdr:cNvPr id="199" name="テキスト ボックス 198"/>
        <xdr:cNvSpPr txBox="1"/>
      </xdr:nvSpPr>
      <xdr:spPr>
        <a:xfrm>
          <a:off x="1784428" y="1348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60916</xdr:rowOff>
    </xdr:from>
    <xdr:to>
      <xdr:col>6</xdr:col>
      <xdr:colOff>38100</xdr:colOff>
      <xdr:row>78</xdr:row>
      <xdr:rowOff>162516</xdr:rowOff>
    </xdr:to>
    <xdr:sp macro="" textlink="">
      <xdr:nvSpPr>
        <xdr:cNvPr id="200" name="楕円 199"/>
        <xdr:cNvSpPr/>
      </xdr:nvSpPr>
      <xdr:spPr>
        <a:xfrm>
          <a:off x="1079500" y="134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153643</xdr:rowOff>
    </xdr:from>
    <xdr:ext cx="469744" cy="259045"/>
    <xdr:sp macro="" textlink="">
      <xdr:nvSpPr>
        <xdr:cNvPr id="201" name="テキスト ボックス 200"/>
        <xdr:cNvSpPr txBox="1"/>
      </xdr:nvSpPr>
      <xdr:spPr>
        <a:xfrm>
          <a:off x="895428" y="135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147788</xdr:rowOff>
    </xdr:from>
    <xdr:to>
      <xdr:col>24</xdr:col>
      <xdr:colOff>63500</xdr:colOff>
      <xdr:row>98</xdr:row>
      <xdr:rowOff>47530</xdr:rowOff>
    </xdr:to>
    <xdr:cxnSp macro="">
      <xdr:nvCxnSpPr>
        <xdr:cNvPr id="233" name="直線コネクタ 232"/>
        <xdr:cNvCxnSpPr/>
      </xdr:nvCxnSpPr>
      <xdr:spPr>
        <a:xfrm flipV="1">
          <a:off x="3797300" y="16778438"/>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4" name="扶助費平均値テキスト"/>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53236</xdr:rowOff>
    </xdr:from>
    <xdr:to>
      <xdr:col>19</xdr:col>
      <xdr:colOff>177800</xdr:colOff>
      <xdr:row>98</xdr:row>
      <xdr:rowOff>47530</xdr:rowOff>
    </xdr:to>
    <xdr:cxnSp macro="">
      <xdr:nvCxnSpPr>
        <xdr:cNvPr id="236" name="直線コネクタ 235"/>
        <xdr:cNvCxnSpPr/>
      </xdr:nvCxnSpPr>
      <xdr:spPr>
        <a:xfrm>
          <a:off x="2908300" y="16683886"/>
          <a:ext cx="889000" cy="16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8" name="テキスト ボックス 237"/>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53236</xdr:rowOff>
    </xdr:from>
    <xdr:to>
      <xdr:col>15</xdr:col>
      <xdr:colOff>50800</xdr:colOff>
      <xdr:row>98</xdr:row>
      <xdr:rowOff>117156</xdr:rowOff>
    </xdr:to>
    <xdr:cxnSp macro="">
      <xdr:nvCxnSpPr>
        <xdr:cNvPr id="239" name="直線コネクタ 238"/>
        <xdr:cNvCxnSpPr/>
      </xdr:nvCxnSpPr>
      <xdr:spPr>
        <a:xfrm flipV="1">
          <a:off x="2019300" y="16683886"/>
          <a:ext cx="889000" cy="2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41" name="テキスト ボックス 240"/>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117156</xdr:rowOff>
    </xdr:from>
    <xdr:to>
      <xdr:col>10</xdr:col>
      <xdr:colOff>114300</xdr:colOff>
      <xdr:row>98</xdr:row>
      <xdr:rowOff>130871</xdr:rowOff>
    </xdr:to>
    <xdr:cxnSp macro="">
      <xdr:nvCxnSpPr>
        <xdr:cNvPr id="242" name="直線コネクタ 241"/>
        <xdr:cNvCxnSpPr/>
      </xdr:nvCxnSpPr>
      <xdr:spPr>
        <a:xfrm flipV="1">
          <a:off x="1130300" y="1691925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4" name="テキスト ボックス 243"/>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6" name="テキスト ボックス 245"/>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96988</xdr:rowOff>
    </xdr:from>
    <xdr:to>
      <xdr:col>24</xdr:col>
      <xdr:colOff>114300</xdr:colOff>
      <xdr:row>98</xdr:row>
      <xdr:rowOff>27138</xdr:rowOff>
    </xdr:to>
    <xdr:sp macro="" textlink="">
      <xdr:nvSpPr>
        <xdr:cNvPr id="252" name="楕円 251"/>
        <xdr:cNvSpPr/>
      </xdr:nvSpPr>
      <xdr:spPr>
        <a:xfrm>
          <a:off x="4584700" y="167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11915</xdr:rowOff>
    </xdr:from>
    <xdr:ext cx="534377" cy="259045"/>
    <xdr:sp macro="" textlink="">
      <xdr:nvSpPr>
        <xdr:cNvPr id="253" name="扶助費該当値テキスト"/>
        <xdr:cNvSpPr txBox="1"/>
      </xdr:nvSpPr>
      <xdr:spPr>
        <a:xfrm>
          <a:off x="4686300" y="166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168180</xdr:rowOff>
    </xdr:from>
    <xdr:to>
      <xdr:col>20</xdr:col>
      <xdr:colOff>38100</xdr:colOff>
      <xdr:row>98</xdr:row>
      <xdr:rowOff>98330</xdr:rowOff>
    </xdr:to>
    <xdr:sp macro="" textlink="">
      <xdr:nvSpPr>
        <xdr:cNvPr id="254" name="楕円 253"/>
        <xdr:cNvSpPr/>
      </xdr:nvSpPr>
      <xdr:spPr>
        <a:xfrm>
          <a:off x="3746500" y="167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89457</xdr:rowOff>
    </xdr:from>
    <xdr:ext cx="534377" cy="259045"/>
    <xdr:sp macro="" textlink="">
      <xdr:nvSpPr>
        <xdr:cNvPr id="255" name="テキスト ボックス 254"/>
        <xdr:cNvSpPr txBox="1"/>
      </xdr:nvSpPr>
      <xdr:spPr>
        <a:xfrm>
          <a:off x="3530111" y="168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2436</xdr:rowOff>
    </xdr:from>
    <xdr:to>
      <xdr:col>15</xdr:col>
      <xdr:colOff>101600</xdr:colOff>
      <xdr:row>97</xdr:row>
      <xdr:rowOff>104036</xdr:rowOff>
    </xdr:to>
    <xdr:sp macro="" textlink="">
      <xdr:nvSpPr>
        <xdr:cNvPr id="256" name="楕円 255"/>
        <xdr:cNvSpPr/>
      </xdr:nvSpPr>
      <xdr:spPr>
        <a:xfrm>
          <a:off x="2857500" y="166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95163</xdr:rowOff>
    </xdr:from>
    <xdr:ext cx="534377" cy="259045"/>
    <xdr:sp macro="" textlink="">
      <xdr:nvSpPr>
        <xdr:cNvPr id="257" name="テキスト ボックス 256"/>
        <xdr:cNvSpPr txBox="1"/>
      </xdr:nvSpPr>
      <xdr:spPr>
        <a:xfrm>
          <a:off x="2641111" y="167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66356</xdr:rowOff>
    </xdr:from>
    <xdr:to>
      <xdr:col>10</xdr:col>
      <xdr:colOff>165100</xdr:colOff>
      <xdr:row>98</xdr:row>
      <xdr:rowOff>167956</xdr:rowOff>
    </xdr:to>
    <xdr:sp macro="" textlink="">
      <xdr:nvSpPr>
        <xdr:cNvPr id="258" name="楕円 257"/>
        <xdr:cNvSpPr/>
      </xdr:nvSpPr>
      <xdr:spPr>
        <a:xfrm>
          <a:off x="1968500" y="16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159083</xdr:rowOff>
    </xdr:from>
    <xdr:ext cx="534377" cy="259045"/>
    <xdr:sp macro="" textlink="">
      <xdr:nvSpPr>
        <xdr:cNvPr id="259" name="テキスト ボックス 258"/>
        <xdr:cNvSpPr txBox="1"/>
      </xdr:nvSpPr>
      <xdr:spPr>
        <a:xfrm>
          <a:off x="1752111" y="169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80071</xdr:rowOff>
    </xdr:from>
    <xdr:to>
      <xdr:col>6</xdr:col>
      <xdr:colOff>38100</xdr:colOff>
      <xdr:row>99</xdr:row>
      <xdr:rowOff>10221</xdr:rowOff>
    </xdr:to>
    <xdr:sp macro="" textlink="">
      <xdr:nvSpPr>
        <xdr:cNvPr id="260" name="楕円 259"/>
        <xdr:cNvSpPr/>
      </xdr:nvSpPr>
      <xdr:spPr>
        <a:xfrm>
          <a:off x="1079500" y="168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1348</xdr:rowOff>
    </xdr:from>
    <xdr:ext cx="534377" cy="259045"/>
    <xdr:sp macro="" textlink="">
      <xdr:nvSpPr>
        <xdr:cNvPr id="261" name="テキスト ボックス 260"/>
        <xdr:cNvSpPr txBox="1"/>
      </xdr:nvSpPr>
      <xdr:spPr>
        <a:xfrm>
          <a:off x="863111" y="169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21230</xdr:rowOff>
    </xdr:from>
    <xdr:to>
      <xdr:col>55</xdr:col>
      <xdr:colOff>0</xdr:colOff>
      <xdr:row>36</xdr:row>
      <xdr:rowOff>70617</xdr:rowOff>
    </xdr:to>
    <xdr:cxnSp macro="">
      <xdr:nvCxnSpPr>
        <xdr:cNvPr id="288" name="直線コネクタ 287"/>
        <xdr:cNvCxnSpPr/>
      </xdr:nvCxnSpPr>
      <xdr:spPr>
        <a:xfrm>
          <a:off x="9639300" y="6193430"/>
          <a:ext cx="8382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21230</xdr:rowOff>
    </xdr:from>
    <xdr:to>
      <xdr:col>50</xdr:col>
      <xdr:colOff>114300</xdr:colOff>
      <xdr:row>36</xdr:row>
      <xdr:rowOff>94104</xdr:rowOff>
    </xdr:to>
    <xdr:cxnSp macro="">
      <xdr:nvCxnSpPr>
        <xdr:cNvPr id="291" name="直線コネクタ 290"/>
        <xdr:cNvCxnSpPr/>
      </xdr:nvCxnSpPr>
      <xdr:spPr>
        <a:xfrm flipV="1">
          <a:off x="8750300" y="6193430"/>
          <a:ext cx="889000" cy="7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37886</xdr:rowOff>
    </xdr:from>
    <xdr:to>
      <xdr:col>45</xdr:col>
      <xdr:colOff>177800</xdr:colOff>
      <xdr:row>36</xdr:row>
      <xdr:rowOff>94104</xdr:rowOff>
    </xdr:to>
    <xdr:cxnSp macro="">
      <xdr:nvCxnSpPr>
        <xdr:cNvPr id="294" name="直線コネクタ 293"/>
        <xdr:cNvCxnSpPr/>
      </xdr:nvCxnSpPr>
      <xdr:spPr>
        <a:xfrm>
          <a:off x="7861300" y="5867186"/>
          <a:ext cx="889000" cy="3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6" name="テキスト ボックス 295"/>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37886</xdr:rowOff>
    </xdr:from>
    <xdr:to>
      <xdr:col>41</xdr:col>
      <xdr:colOff>50800</xdr:colOff>
      <xdr:row>37</xdr:row>
      <xdr:rowOff>55694</xdr:rowOff>
    </xdr:to>
    <xdr:cxnSp macro="">
      <xdr:nvCxnSpPr>
        <xdr:cNvPr id="297" name="直線コネクタ 296"/>
        <xdr:cNvCxnSpPr/>
      </xdr:nvCxnSpPr>
      <xdr:spPr>
        <a:xfrm flipV="1">
          <a:off x="6972300" y="5867186"/>
          <a:ext cx="889000" cy="5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9" name="テキスト ボックス 298"/>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301" name="テキスト ボックス 300"/>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19817</xdr:rowOff>
    </xdr:from>
    <xdr:to>
      <xdr:col>55</xdr:col>
      <xdr:colOff>50800</xdr:colOff>
      <xdr:row>36</xdr:row>
      <xdr:rowOff>121417</xdr:rowOff>
    </xdr:to>
    <xdr:sp macro="" textlink="">
      <xdr:nvSpPr>
        <xdr:cNvPr id="307" name="楕円 306"/>
        <xdr:cNvSpPr/>
      </xdr:nvSpPr>
      <xdr:spPr>
        <a:xfrm>
          <a:off x="10426700" y="61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169694</xdr:rowOff>
    </xdr:from>
    <xdr:ext cx="534377" cy="259045"/>
    <xdr:sp macro="" textlink="">
      <xdr:nvSpPr>
        <xdr:cNvPr id="308" name="補助費等該当値テキスト"/>
        <xdr:cNvSpPr txBox="1"/>
      </xdr:nvSpPr>
      <xdr:spPr>
        <a:xfrm>
          <a:off x="10528300" y="61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141880</xdr:rowOff>
    </xdr:from>
    <xdr:to>
      <xdr:col>50</xdr:col>
      <xdr:colOff>165100</xdr:colOff>
      <xdr:row>36</xdr:row>
      <xdr:rowOff>72030</xdr:rowOff>
    </xdr:to>
    <xdr:sp macro="" textlink="">
      <xdr:nvSpPr>
        <xdr:cNvPr id="309" name="楕円 308"/>
        <xdr:cNvSpPr/>
      </xdr:nvSpPr>
      <xdr:spPr>
        <a:xfrm>
          <a:off x="9588500" y="6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63157</xdr:rowOff>
    </xdr:from>
    <xdr:ext cx="599010" cy="259045"/>
    <xdr:sp macro="" textlink="">
      <xdr:nvSpPr>
        <xdr:cNvPr id="310" name="テキスト ボックス 309"/>
        <xdr:cNvSpPr txBox="1"/>
      </xdr:nvSpPr>
      <xdr:spPr>
        <a:xfrm>
          <a:off x="9339795" y="623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43304</xdr:rowOff>
    </xdr:from>
    <xdr:to>
      <xdr:col>46</xdr:col>
      <xdr:colOff>38100</xdr:colOff>
      <xdr:row>36</xdr:row>
      <xdr:rowOff>144904</xdr:rowOff>
    </xdr:to>
    <xdr:sp macro="" textlink="">
      <xdr:nvSpPr>
        <xdr:cNvPr id="311" name="楕円 310"/>
        <xdr:cNvSpPr/>
      </xdr:nvSpPr>
      <xdr:spPr>
        <a:xfrm>
          <a:off x="8699500" y="62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136031</xdr:rowOff>
    </xdr:from>
    <xdr:ext cx="534377" cy="259045"/>
    <xdr:sp macro="" textlink="">
      <xdr:nvSpPr>
        <xdr:cNvPr id="312" name="テキスト ボックス 311"/>
        <xdr:cNvSpPr txBox="1"/>
      </xdr:nvSpPr>
      <xdr:spPr>
        <a:xfrm>
          <a:off x="8483111" y="63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158536</xdr:rowOff>
    </xdr:from>
    <xdr:to>
      <xdr:col>41</xdr:col>
      <xdr:colOff>101600</xdr:colOff>
      <xdr:row>34</xdr:row>
      <xdr:rowOff>88686</xdr:rowOff>
    </xdr:to>
    <xdr:sp macro="" textlink="">
      <xdr:nvSpPr>
        <xdr:cNvPr id="313" name="楕円 312"/>
        <xdr:cNvSpPr/>
      </xdr:nvSpPr>
      <xdr:spPr>
        <a:xfrm>
          <a:off x="7810500" y="58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79813</xdr:rowOff>
    </xdr:from>
    <xdr:ext cx="599010" cy="259045"/>
    <xdr:sp macro="" textlink="">
      <xdr:nvSpPr>
        <xdr:cNvPr id="314" name="テキスト ボックス 313"/>
        <xdr:cNvSpPr txBox="1"/>
      </xdr:nvSpPr>
      <xdr:spPr>
        <a:xfrm>
          <a:off x="7561795" y="590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4894</xdr:rowOff>
    </xdr:from>
    <xdr:to>
      <xdr:col>36</xdr:col>
      <xdr:colOff>165100</xdr:colOff>
      <xdr:row>37</xdr:row>
      <xdr:rowOff>106494</xdr:rowOff>
    </xdr:to>
    <xdr:sp macro="" textlink="">
      <xdr:nvSpPr>
        <xdr:cNvPr id="315" name="楕円 314"/>
        <xdr:cNvSpPr/>
      </xdr:nvSpPr>
      <xdr:spPr>
        <a:xfrm>
          <a:off x="6921500" y="63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97621</xdr:rowOff>
    </xdr:from>
    <xdr:ext cx="534377" cy="259045"/>
    <xdr:sp macro="" textlink="">
      <xdr:nvSpPr>
        <xdr:cNvPr id="316" name="テキスト ボックス 315"/>
        <xdr:cNvSpPr txBox="1"/>
      </xdr:nvSpPr>
      <xdr:spPr>
        <a:xfrm>
          <a:off x="6705111" y="64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169932</xdr:rowOff>
    </xdr:from>
    <xdr:to>
      <xdr:col>55</xdr:col>
      <xdr:colOff>0</xdr:colOff>
      <xdr:row>59</xdr:row>
      <xdr:rowOff>9414</xdr:rowOff>
    </xdr:to>
    <xdr:cxnSp macro="">
      <xdr:nvCxnSpPr>
        <xdr:cNvPr id="347" name="直線コネクタ 346"/>
        <xdr:cNvCxnSpPr/>
      </xdr:nvCxnSpPr>
      <xdr:spPr>
        <a:xfrm>
          <a:off x="9639300" y="10114032"/>
          <a:ext cx="8382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104979</xdr:rowOff>
    </xdr:from>
    <xdr:to>
      <xdr:col>50</xdr:col>
      <xdr:colOff>114300</xdr:colOff>
      <xdr:row>58</xdr:row>
      <xdr:rowOff>169932</xdr:rowOff>
    </xdr:to>
    <xdr:cxnSp macro="">
      <xdr:nvCxnSpPr>
        <xdr:cNvPr id="350" name="直線コネクタ 349"/>
        <xdr:cNvCxnSpPr/>
      </xdr:nvCxnSpPr>
      <xdr:spPr>
        <a:xfrm>
          <a:off x="8750300" y="10049079"/>
          <a:ext cx="8890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104979</xdr:rowOff>
    </xdr:from>
    <xdr:to>
      <xdr:col>45</xdr:col>
      <xdr:colOff>177800</xdr:colOff>
      <xdr:row>59</xdr:row>
      <xdr:rowOff>23765</xdr:rowOff>
    </xdr:to>
    <xdr:cxnSp macro="">
      <xdr:nvCxnSpPr>
        <xdr:cNvPr id="353" name="直線コネクタ 352"/>
        <xdr:cNvCxnSpPr/>
      </xdr:nvCxnSpPr>
      <xdr:spPr>
        <a:xfrm flipV="1">
          <a:off x="7861300" y="10049079"/>
          <a:ext cx="889000" cy="9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9734</xdr:rowOff>
    </xdr:from>
    <xdr:to>
      <xdr:col>41</xdr:col>
      <xdr:colOff>50800</xdr:colOff>
      <xdr:row>59</xdr:row>
      <xdr:rowOff>23765</xdr:rowOff>
    </xdr:to>
    <xdr:cxnSp macro="">
      <xdr:nvCxnSpPr>
        <xdr:cNvPr id="356" name="直線コネクタ 355"/>
        <xdr:cNvCxnSpPr/>
      </xdr:nvCxnSpPr>
      <xdr:spPr>
        <a:xfrm>
          <a:off x="6972300" y="10125284"/>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130064</xdr:rowOff>
    </xdr:from>
    <xdr:to>
      <xdr:col>55</xdr:col>
      <xdr:colOff>50800</xdr:colOff>
      <xdr:row>59</xdr:row>
      <xdr:rowOff>60214</xdr:rowOff>
    </xdr:to>
    <xdr:sp macro="" textlink="">
      <xdr:nvSpPr>
        <xdr:cNvPr id="366" name="楕円 365"/>
        <xdr:cNvSpPr/>
      </xdr:nvSpPr>
      <xdr:spPr>
        <a:xfrm>
          <a:off x="10426700" y="100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44991</xdr:rowOff>
    </xdr:from>
    <xdr:ext cx="534377" cy="259045"/>
    <xdr:sp macro="" textlink="">
      <xdr:nvSpPr>
        <xdr:cNvPr id="367" name="普通建設事業費該当値テキスト"/>
        <xdr:cNvSpPr txBox="1"/>
      </xdr:nvSpPr>
      <xdr:spPr>
        <a:xfrm>
          <a:off x="10528300" y="99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119132</xdr:rowOff>
    </xdr:from>
    <xdr:to>
      <xdr:col>50</xdr:col>
      <xdr:colOff>165100</xdr:colOff>
      <xdr:row>59</xdr:row>
      <xdr:rowOff>49282</xdr:rowOff>
    </xdr:to>
    <xdr:sp macro="" textlink="">
      <xdr:nvSpPr>
        <xdr:cNvPr id="368" name="楕円 367"/>
        <xdr:cNvSpPr/>
      </xdr:nvSpPr>
      <xdr:spPr>
        <a:xfrm>
          <a:off x="9588500" y="100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40409</xdr:rowOff>
    </xdr:from>
    <xdr:ext cx="534377" cy="259045"/>
    <xdr:sp macro="" textlink="">
      <xdr:nvSpPr>
        <xdr:cNvPr id="369" name="テキスト ボックス 368"/>
        <xdr:cNvSpPr txBox="1"/>
      </xdr:nvSpPr>
      <xdr:spPr>
        <a:xfrm>
          <a:off x="9372111" y="101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54179</xdr:rowOff>
    </xdr:from>
    <xdr:to>
      <xdr:col>46</xdr:col>
      <xdr:colOff>38100</xdr:colOff>
      <xdr:row>58</xdr:row>
      <xdr:rowOff>155779</xdr:rowOff>
    </xdr:to>
    <xdr:sp macro="" textlink="">
      <xdr:nvSpPr>
        <xdr:cNvPr id="370" name="楕円 369"/>
        <xdr:cNvSpPr/>
      </xdr:nvSpPr>
      <xdr:spPr>
        <a:xfrm>
          <a:off x="8699500" y="99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146906</xdr:rowOff>
    </xdr:from>
    <xdr:ext cx="599010" cy="259045"/>
    <xdr:sp macro="" textlink="">
      <xdr:nvSpPr>
        <xdr:cNvPr id="371" name="テキスト ボックス 370"/>
        <xdr:cNvSpPr txBox="1"/>
      </xdr:nvSpPr>
      <xdr:spPr>
        <a:xfrm>
          <a:off x="8450795" y="100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144415</xdr:rowOff>
    </xdr:from>
    <xdr:to>
      <xdr:col>41</xdr:col>
      <xdr:colOff>101600</xdr:colOff>
      <xdr:row>59</xdr:row>
      <xdr:rowOff>74565</xdr:rowOff>
    </xdr:to>
    <xdr:sp macro="" textlink="">
      <xdr:nvSpPr>
        <xdr:cNvPr id="372" name="楕円 371"/>
        <xdr:cNvSpPr/>
      </xdr:nvSpPr>
      <xdr:spPr>
        <a:xfrm>
          <a:off x="7810500" y="100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65692</xdr:rowOff>
    </xdr:from>
    <xdr:ext cx="534377" cy="259045"/>
    <xdr:sp macro="" textlink="">
      <xdr:nvSpPr>
        <xdr:cNvPr id="373" name="テキスト ボックス 372"/>
        <xdr:cNvSpPr txBox="1"/>
      </xdr:nvSpPr>
      <xdr:spPr>
        <a:xfrm>
          <a:off x="7594111" y="101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130384</xdr:rowOff>
    </xdr:from>
    <xdr:to>
      <xdr:col>36</xdr:col>
      <xdr:colOff>165100</xdr:colOff>
      <xdr:row>59</xdr:row>
      <xdr:rowOff>60534</xdr:rowOff>
    </xdr:to>
    <xdr:sp macro="" textlink="">
      <xdr:nvSpPr>
        <xdr:cNvPr id="374" name="楕円 373"/>
        <xdr:cNvSpPr/>
      </xdr:nvSpPr>
      <xdr:spPr>
        <a:xfrm>
          <a:off x="6921500" y="100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51661</xdr:rowOff>
    </xdr:from>
    <xdr:ext cx="534377" cy="259045"/>
    <xdr:sp macro="" textlink="">
      <xdr:nvSpPr>
        <xdr:cNvPr id="375" name="テキスト ボックス 374"/>
        <xdr:cNvSpPr txBox="1"/>
      </xdr:nvSpPr>
      <xdr:spPr>
        <a:xfrm>
          <a:off x="6705111" y="101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41089</xdr:rowOff>
    </xdr:from>
    <xdr:to>
      <xdr:col>55</xdr:col>
      <xdr:colOff>0</xdr:colOff>
      <xdr:row>79</xdr:row>
      <xdr:rowOff>42371</xdr:rowOff>
    </xdr:to>
    <xdr:cxnSp macro="">
      <xdr:nvCxnSpPr>
        <xdr:cNvPr id="404" name="直線コネクタ 403"/>
        <xdr:cNvCxnSpPr/>
      </xdr:nvCxnSpPr>
      <xdr:spPr>
        <a:xfrm flipV="1">
          <a:off x="9639300" y="13585639"/>
          <a:ext cx="8382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40238</xdr:rowOff>
    </xdr:from>
    <xdr:to>
      <xdr:col>50</xdr:col>
      <xdr:colOff>114300</xdr:colOff>
      <xdr:row>79</xdr:row>
      <xdr:rowOff>42371</xdr:rowOff>
    </xdr:to>
    <xdr:cxnSp macro="">
      <xdr:nvCxnSpPr>
        <xdr:cNvPr id="407" name="直線コネクタ 406"/>
        <xdr:cNvCxnSpPr/>
      </xdr:nvCxnSpPr>
      <xdr:spPr>
        <a:xfrm>
          <a:off x="8750300" y="1358478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36784</xdr:rowOff>
    </xdr:from>
    <xdr:to>
      <xdr:col>45</xdr:col>
      <xdr:colOff>177800</xdr:colOff>
      <xdr:row>79</xdr:row>
      <xdr:rowOff>40238</xdr:rowOff>
    </xdr:to>
    <xdr:cxnSp macro="">
      <xdr:nvCxnSpPr>
        <xdr:cNvPr id="410" name="直線コネクタ 409"/>
        <xdr:cNvCxnSpPr/>
      </xdr:nvCxnSpPr>
      <xdr:spPr>
        <a:xfrm>
          <a:off x="7861300" y="13581334"/>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35714</xdr:rowOff>
    </xdr:from>
    <xdr:to>
      <xdr:col>41</xdr:col>
      <xdr:colOff>50800</xdr:colOff>
      <xdr:row>79</xdr:row>
      <xdr:rowOff>36784</xdr:rowOff>
    </xdr:to>
    <xdr:cxnSp macro="">
      <xdr:nvCxnSpPr>
        <xdr:cNvPr id="413" name="直線コネクタ 412"/>
        <xdr:cNvCxnSpPr/>
      </xdr:nvCxnSpPr>
      <xdr:spPr>
        <a:xfrm>
          <a:off x="6972300" y="13580264"/>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161739</xdr:rowOff>
    </xdr:from>
    <xdr:to>
      <xdr:col>55</xdr:col>
      <xdr:colOff>50800</xdr:colOff>
      <xdr:row>79</xdr:row>
      <xdr:rowOff>91889</xdr:rowOff>
    </xdr:to>
    <xdr:sp macro="" textlink="">
      <xdr:nvSpPr>
        <xdr:cNvPr id="423" name="楕円 422"/>
        <xdr:cNvSpPr/>
      </xdr:nvSpPr>
      <xdr:spPr>
        <a:xfrm>
          <a:off x="10426700" y="135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469744" cy="259045"/>
    <xdr:sp macro="" textlink="">
      <xdr:nvSpPr>
        <xdr:cNvPr id="424" name="普通建設事業費 （ うち新規整備　）該当値テキスト"/>
        <xdr:cNvSpPr txBox="1"/>
      </xdr:nvSpPr>
      <xdr:spPr>
        <a:xfrm>
          <a:off x="10528300" y="134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163021</xdr:rowOff>
    </xdr:from>
    <xdr:to>
      <xdr:col>50</xdr:col>
      <xdr:colOff>165100</xdr:colOff>
      <xdr:row>79</xdr:row>
      <xdr:rowOff>93171</xdr:rowOff>
    </xdr:to>
    <xdr:sp macro="" textlink="">
      <xdr:nvSpPr>
        <xdr:cNvPr id="425" name="楕円 424"/>
        <xdr:cNvSpPr/>
      </xdr:nvSpPr>
      <xdr:spPr>
        <a:xfrm>
          <a:off x="9588500" y="135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84298</xdr:rowOff>
    </xdr:from>
    <xdr:ext cx="469744" cy="259045"/>
    <xdr:sp macro="" textlink="">
      <xdr:nvSpPr>
        <xdr:cNvPr id="426" name="テキスト ボックス 425"/>
        <xdr:cNvSpPr txBox="1"/>
      </xdr:nvSpPr>
      <xdr:spPr>
        <a:xfrm>
          <a:off x="9404428" y="13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160888</xdr:rowOff>
    </xdr:from>
    <xdr:to>
      <xdr:col>46</xdr:col>
      <xdr:colOff>38100</xdr:colOff>
      <xdr:row>79</xdr:row>
      <xdr:rowOff>91038</xdr:rowOff>
    </xdr:to>
    <xdr:sp macro="" textlink="">
      <xdr:nvSpPr>
        <xdr:cNvPr id="427" name="楕円 426"/>
        <xdr:cNvSpPr/>
      </xdr:nvSpPr>
      <xdr:spPr>
        <a:xfrm>
          <a:off x="8699500" y="135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82165</xdr:rowOff>
    </xdr:from>
    <xdr:ext cx="469744" cy="259045"/>
    <xdr:sp macro="" textlink="">
      <xdr:nvSpPr>
        <xdr:cNvPr id="428" name="テキスト ボックス 427"/>
        <xdr:cNvSpPr txBox="1"/>
      </xdr:nvSpPr>
      <xdr:spPr>
        <a:xfrm>
          <a:off x="8515428" y="136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157434</xdr:rowOff>
    </xdr:from>
    <xdr:to>
      <xdr:col>41</xdr:col>
      <xdr:colOff>101600</xdr:colOff>
      <xdr:row>79</xdr:row>
      <xdr:rowOff>87584</xdr:rowOff>
    </xdr:to>
    <xdr:sp macro="" textlink="">
      <xdr:nvSpPr>
        <xdr:cNvPr id="429" name="楕円 428"/>
        <xdr:cNvSpPr/>
      </xdr:nvSpPr>
      <xdr:spPr>
        <a:xfrm>
          <a:off x="7810500" y="135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78711</xdr:rowOff>
    </xdr:from>
    <xdr:ext cx="469744" cy="259045"/>
    <xdr:sp macro="" textlink="">
      <xdr:nvSpPr>
        <xdr:cNvPr id="430" name="テキスト ボックス 429"/>
        <xdr:cNvSpPr txBox="1"/>
      </xdr:nvSpPr>
      <xdr:spPr>
        <a:xfrm>
          <a:off x="7626428" y="1362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156364</xdr:rowOff>
    </xdr:from>
    <xdr:to>
      <xdr:col>36</xdr:col>
      <xdr:colOff>165100</xdr:colOff>
      <xdr:row>79</xdr:row>
      <xdr:rowOff>86514</xdr:rowOff>
    </xdr:to>
    <xdr:sp macro="" textlink="">
      <xdr:nvSpPr>
        <xdr:cNvPr id="431" name="楕円 430"/>
        <xdr:cNvSpPr/>
      </xdr:nvSpPr>
      <xdr:spPr>
        <a:xfrm>
          <a:off x="6921500" y="135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77641</xdr:rowOff>
    </xdr:from>
    <xdr:ext cx="469744" cy="259045"/>
    <xdr:sp macro="" textlink="">
      <xdr:nvSpPr>
        <xdr:cNvPr id="432" name="テキスト ボックス 431"/>
        <xdr:cNvSpPr txBox="1"/>
      </xdr:nvSpPr>
      <xdr:spPr>
        <a:xfrm>
          <a:off x="6737428" y="136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163649</xdr:rowOff>
    </xdr:from>
    <xdr:to>
      <xdr:col>55</xdr:col>
      <xdr:colOff>0</xdr:colOff>
      <xdr:row>98</xdr:row>
      <xdr:rowOff>20233</xdr:rowOff>
    </xdr:to>
    <xdr:cxnSp macro="">
      <xdr:nvCxnSpPr>
        <xdr:cNvPr id="461" name="直線コネクタ 460"/>
        <xdr:cNvCxnSpPr/>
      </xdr:nvCxnSpPr>
      <xdr:spPr>
        <a:xfrm>
          <a:off x="9639300" y="16794299"/>
          <a:ext cx="8382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21892</xdr:rowOff>
    </xdr:from>
    <xdr:to>
      <xdr:col>50</xdr:col>
      <xdr:colOff>114300</xdr:colOff>
      <xdr:row>97</xdr:row>
      <xdr:rowOff>163649</xdr:rowOff>
    </xdr:to>
    <xdr:cxnSp macro="">
      <xdr:nvCxnSpPr>
        <xdr:cNvPr id="464" name="直線コネクタ 463"/>
        <xdr:cNvCxnSpPr/>
      </xdr:nvCxnSpPr>
      <xdr:spPr>
        <a:xfrm>
          <a:off x="8750300" y="16652542"/>
          <a:ext cx="889000" cy="1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21892</xdr:rowOff>
    </xdr:from>
    <xdr:to>
      <xdr:col>45</xdr:col>
      <xdr:colOff>177800</xdr:colOff>
      <xdr:row>98</xdr:row>
      <xdr:rowOff>64948</xdr:rowOff>
    </xdr:to>
    <xdr:cxnSp macro="">
      <xdr:nvCxnSpPr>
        <xdr:cNvPr id="467" name="直線コネクタ 466"/>
        <xdr:cNvCxnSpPr/>
      </xdr:nvCxnSpPr>
      <xdr:spPr>
        <a:xfrm flipV="1">
          <a:off x="7861300" y="16652542"/>
          <a:ext cx="889000" cy="2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9" name="テキスト ボックス 468"/>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33474</xdr:rowOff>
    </xdr:from>
    <xdr:to>
      <xdr:col>41</xdr:col>
      <xdr:colOff>50800</xdr:colOff>
      <xdr:row>98</xdr:row>
      <xdr:rowOff>64948</xdr:rowOff>
    </xdr:to>
    <xdr:cxnSp macro="">
      <xdr:nvCxnSpPr>
        <xdr:cNvPr id="470" name="直線コネクタ 469"/>
        <xdr:cNvCxnSpPr/>
      </xdr:nvCxnSpPr>
      <xdr:spPr>
        <a:xfrm>
          <a:off x="6972300" y="16835574"/>
          <a:ext cx="889000" cy="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2" name="テキスト ボックス 471"/>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140883</xdr:rowOff>
    </xdr:from>
    <xdr:to>
      <xdr:col>55</xdr:col>
      <xdr:colOff>50800</xdr:colOff>
      <xdr:row>98</xdr:row>
      <xdr:rowOff>71033</xdr:rowOff>
    </xdr:to>
    <xdr:sp macro="" textlink="">
      <xdr:nvSpPr>
        <xdr:cNvPr id="480" name="楕円 479"/>
        <xdr:cNvSpPr/>
      </xdr:nvSpPr>
      <xdr:spPr>
        <a:xfrm>
          <a:off x="10426700" y="167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119310</xdr:rowOff>
    </xdr:from>
    <xdr:ext cx="534377" cy="259045"/>
    <xdr:sp macro="" textlink="">
      <xdr:nvSpPr>
        <xdr:cNvPr id="481" name="普通建設事業費 （ うち更新整備　）該当値テキスト"/>
        <xdr:cNvSpPr txBox="1"/>
      </xdr:nvSpPr>
      <xdr:spPr>
        <a:xfrm>
          <a:off x="10528300" y="16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112849</xdr:rowOff>
    </xdr:from>
    <xdr:to>
      <xdr:col>50</xdr:col>
      <xdr:colOff>165100</xdr:colOff>
      <xdr:row>98</xdr:row>
      <xdr:rowOff>42999</xdr:rowOff>
    </xdr:to>
    <xdr:sp macro="" textlink="">
      <xdr:nvSpPr>
        <xdr:cNvPr id="482" name="楕円 481"/>
        <xdr:cNvSpPr/>
      </xdr:nvSpPr>
      <xdr:spPr>
        <a:xfrm>
          <a:off x="9588500" y="167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34126</xdr:rowOff>
    </xdr:from>
    <xdr:ext cx="534377" cy="259045"/>
    <xdr:sp macro="" textlink="">
      <xdr:nvSpPr>
        <xdr:cNvPr id="483" name="テキスト ボックス 482"/>
        <xdr:cNvSpPr txBox="1"/>
      </xdr:nvSpPr>
      <xdr:spPr>
        <a:xfrm>
          <a:off x="9372111" y="16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142542</xdr:rowOff>
    </xdr:from>
    <xdr:to>
      <xdr:col>46</xdr:col>
      <xdr:colOff>38100</xdr:colOff>
      <xdr:row>97</xdr:row>
      <xdr:rowOff>72692</xdr:rowOff>
    </xdr:to>
    <xdr:sp macro="" textlink="">
      <xdr:nvSpPr>
        <xdr:cNvPr id="484" name="楕円 483"/>
        <xdr:cNvSpPr/>
      </xdr:nvSpPr>
      <xdr:spPr>
        <a:xfrm>
          <a:off x="8699500" y="166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89219</xdr:rowOff>
    </xdr:from>
    <xdr:ext cx="534377" cy="259045"/>
    <xdr:sp macro="" textlink="">
      <xdr:nvSpPr>
        <xdr:cNvPr id="485" name="テキスト ボックス 484"/>
        <xdr:cNvSpPr txBox="1"/>
      </xdr:nvSpPr>
      <xdr:spPr>
        <a:xfrm>
          <a:off x="8483111" y="163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14148</xdr:rowOff>
    </xdr:from>
    <xdr:to>
      <xdr:col>41</xdr:col>
      <xdr:colOff>101600</xdr:colOff>
      <xdr:row>98</xdr:row>
      <xdr:rowOff>115748</xdr:rowOff>
    </xdr:to>
    <xdr:sp macro="" textlink="">
      <xdr:nvSpPr>
        <xdr:cNvPr id="486" name="楕円 485"/>
        <xdr:cNvSpPr/>
      </xdr:nvSpPr>
      <xdr:spPr>
        <a:xfrm>
          <a:off x="78105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106875</xdr:rowOff>
    </xdr:from>
    <xdr:ext cx="534377" cy="259045"/>
    <xdr:sp macro="" textlink="">
      <xdr:nvSpPr>
        <xdr:cNvPr id="487" name="テキスト ボックス 486"/>
        <xdr:cNvSpPr txBox="1"/>
      </xdr:nvSpPr>
      <xdr:spPr>
        <a:xfrm>
          <a:off x="7594111"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154124</xdr:rowOff>
    </xdr:from>
    <xdr:to>
      <xdr:col>36</xdr:col>
      <xdr:colOff>165100</xdr:colOff>
      <xdr:row>98</xdr:row>
      <xdr:rowOff>84274</xdr:rowOff>
    </xdr:to>
    <xdr:sp macro="" textlink="">
      <xdr:nvSpPr>
        <xdr:cNvPr id="488" name="楕円 487"/>
        <xdr:cNvSpPr/>
      </xdr:nvSpPr>
      <xdr:spPr>
        <a:xfrm>
          <a:off x="6921500" y="167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75401</xdr:rowOff>
    </xdr:from>
    <xdr:ext cx="534377" cy="259045"/>
    <xdr:sp macro="" textlink="">
      <xdr:nvSpPr>
        <xdr:cNvPr id="489" name="テキスト ボックス 488"/>
        <xdr:cNvSpPr txBox="1"/>
      </xdr:nvSpPr>
      <xdr:spPr>
        <a:xfrm>
          <a:off x="6705111" y="168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89527</xdr:rowOff>
    </xdr:from>
    <xdr:to>
      <xdr:col>85</xdr:col>
      <xdr:colOff>127000</xdr:colOff>
      <xdr:row>38</xdr:row>
      <xdr:rowOff>118468</xdr:rowOff>
    </xdr:to>
    <xdr:cxnSp macro="">
      <xdr:nvCxnSpPr>
        <xdr:cNvPr id="516" name="直線コネクタ 515"/>
        <xdr:cNvCxnSpPr/>
      </xdr:nvCxnSpPr>
      <xdr:spPr>
        <a:xfrm flipV="1">
          <a:off x="15481300" y="6604627"/>
          <a:ext cx="8382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118468</xdr:rowOff>
    </xdr:from>
    <xdr:to>
      <xdr:col>81</xdr:col>
      <xdr:colOff>50800</xdr:colOff>
      <xdr:row>38</xdr:row>
      <xdr:rowOff>134731</xdr:rowOff>
    </xdr:to>
    <xdr:cxnSp macro="">
      <xdr:nvCxnSpPr>
        <xdr:cNvPr id="519" name="直線コネクタ 518"/>
        <xdr:cNvCxnSpPr/>
      </xdr:nvCxnSpPr>
      <xdr:spPr>
        <a:xfrm flipV="1">
          <a:off x="14592300" y="6633568"/>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111381</xdr:rowOff>
    </xdr:from>
    <xdr:to>
      <xdr:col>76</xdr:col>
      <xdr:colOff>114300</xdr:colOff>
      <xdr:row>38</xdr:row>
      <xdr:rowOff>134731</xdr:rowOff>
    </xdr:to>
    <xdr:cxnSp macro="">
      <xdr:nvCxnSpPr>
        <xdr:cNvPr id="522" name="直線コネクタ 521"/>
        <xdr:cNvCxnSpPr/>
      </xdr:nvCxnSpPr>
      <xdr:spPr>
        <a:xfrm>
          <a:off x="13703300" y="6626481"/>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62881</xdr:rowOff>
    </xdr:from>
    <xdr:to>
      <xdr:col>71</xdr:col>
      <xdr:colOff>177800</xdr:colOff>
      <xdr:row>38</xdr:row>
      <xdr:rowOff>111381</xdr:rowOff>
    </xdr:to>
    <xdr:cxnSp macro="">
      <xdr:nvCxnSpPr>
        <xdr:cNvPr id="525" name="直線コネクタ 524"/>
        <xdr:cNvCxnSpPr/>
      </xdr:nvCxnSpPr>
      <xdr:spPr>
        <a:xfrm>
          <a:off x="12814300" y="6577981"/>
          <a:ext cx="889000" cy="4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9" name="テキスト ボックス 528"/>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38727</xdr:rowOff>
    </xdr:from>
    <xdr:to>
      <xdr:col>85</xdr:col>
      <xdr:colOff>177800</xdr:colOff>
      <xdr:row>38</xdr:row>
      <xdr:rowOff>140327</xdr:rowOff>
    </xdr:to>
    <xdr:sp macro="" textlink="">
      <xdr:nvSpPr>
        <xdr:cNvPr id="535" name="楕円 534"/>
        <xdr:cNvSpPr/>
      </xdr:nvSpPr>
      <xdr:spPr>
        <a:xfrm>
          <a:off x="16268700" y="65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534377" cy="259045"/>
    <xdr:sp macro="" textlink="">
      <xdr:nvSpPr>
        <xdr:cNvPr id="536" name="災害復旧事業費該当値テキスト"/>
        <xdr:cNvSpPr txBox="1"/>
      </xdr:nvSpPr>
      <xdr:spPr>
        <a:xfrm>
          <a:off x="16370300" y="65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67668</xdr:rowOff>
    </xdr:from>
    <xdr:to>
      <xdr:col>81</xdr:col>
      <xdr:colOff>101600</xdr:colOff>
      <xdr:row>38</xdr:row>
      <xdr:rowOff>169268</xdr:rowOff>
    </xdr:to>
    <xdr:sp macro="" textlink="">
      <xdr:nvSpPr>
        <xdr:cNvPr id="537" name="楕円 536"/>
        <xdr:cNvSpPr/>
      </xdr:nvSpPr>
      <xdr:spPr>
        <a:xfrm>
          <a:off x="15430500" y="65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160395</xdr:rowOff>
    </xdr:from>
    <xdr:ext cx="469744" cy="259045"/>
    <xdr:sp macro="" textlink="">
      <xdr:nvSpPr>
        <xdr:cNvPr id="538" name="テキスト ボックス 537"/>
        <xdr:cNvSpPr txBox="1"/>
      </xdr:nvSpPr>
      <xdr:spPr>
        <a:xfrm>
          <a:off x="15246428" y="66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83931</xdr:rowOff>
    </xdr:from>
    <xdr:to>
      <xdr:col>76</xdr:col>
      <xdr:colOff>165100</xdr:colOff>
      <xdr:row>39</xdr:row>
      <xdr:rowOff>14081</xdr:rowOff>
    </xdr:to>
    <xdr:sp macro="" textlink="">
      <xdr:nvSpPr>
        <xdr:cNvPr id="539" name="楕円 538"/>
        <xdr:cNvSpPr/>
      </xdr:nvSpPr>
      <xdr:spPr>
        <a:xfrm>
          <a:off x="14541500" y="6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5208</xdr:rowOff>
    </xdr:from>
    <xdr:ext cx="469744" cy="259045"/>
    <xdr:sp macro="" textlink="">
      <xdr:nvSpPr>
        <xdr:cNvPr id="540" name="テキスト ボックス 539"/>
        <xdr:cNvSpPr txBox="1"/>
      </xdr:nvSpPr>
      <xdr:spPr>
        <a:xfrm>
          <a:off x="14357428" y="669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60581</xdr:rowOff>
    </xdr:from>
    <xdr:to>
      <xdr:col>72</xdr:col>
      <xdr:colOff>38100</xdr:colOff>
      <xdr:row>38</xdr:row>
      <xdr:rowOff>162181</xdr:rowOff>
    </xdr:to>
    <xdr:sp macro="" textlink="">
      <xdr:nvSpPr>
        <xdr:cNvPr id="541" name="楕円 540"/>
        <xdr:cNvSpPr/>
      </xdr:nvSpPr>
      <xdr:spPr>
        <a:xfrm>
          <a:off x="13652500" y="6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153308</xdr:rowOff>
    </xdr:from>
    <xdr:ext cx="469744" cy="259045"/>
    <xdr:sp macro="" textlink="">
      <xdr:nvSpPr>
        <xdr:cNvPr id="542" name="テキスト ボックス 541"/>
        <xdr:cNvSpPr txBox="1"/>
      </xdr:nvSpPr>
      <xdr:spPr>
        <a:xfrm>
          <a:off x="13468428" y="66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12081</xdr:rowOff>
    </xdr:from>
    <xdr:to>
      <xdr:col>67</xdr:col>
      <xdr:colOff>101600</xdr:colOff>
      <xdr:row>38</xdr:row>
      <xdr:rowOff>113681</xdr:rowOff>
    </xdr:to>
    <xdr:sp macro="" textlink="">
      <xdr:nvSpPr>
        <xdr:cNvPr id="543" name="楕円 542"/>
        <xdr:cNvSpPr/>
      </xdr:nvSpPr>
      <xdr:spPr>
        <a:xfrm>
          <a:off x="12763500" y="65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130208</xdr:rowOff>
    </xdr:from>
    <xdr:ext cx="534377" cy="259045"/>
    <xdr:sp macro="" textlink="">
      <xdr:nvSpPr>
        <xdr:cNvPr id="544" name="テキスト ボックス 543"/>
        <xdr:cNvSpPr txBox="1"/>
      </xdr:nvSpPr>
      <xdr:spPr>
        <a:xfrm>
          <a:off x="12547111" y="63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119797</xdr:rowOff>
    </xdr:from>
    <xdr:to>
      <xdr:col>85</xdr:col>
      <xdr:colOff>127000</xdr:colOff>
      <xdr:row>77</xdr:row>
      <xdr:rowOff>124631</xdr:rowOff>
    </xdr:to>
    <xdr:cxnSp macro="">
      <xdr:nvCxnSpPr>
        <xdr:cNvPr id="620" name="直線コネクタ 619"/>
        <xdr:cNvCxnSpPr/>
      </xdr:nvCxnSpPr>
      <xdr:spPr>
        <a:xfrm flipV="1">
          <a:off x="15481300" y="13321447"/>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124631</xdr:rowOff>
    </xdr:from>
    <xdr:to>
      <xdr:col>81</xdr:col>
      <xdr:colOff>50800</xdr:colOff>
      <xdr:row>77</xdr:row>
      <xdr:rowOff>126189</xdr:rowOff>
    </xdr:to>
    <xdr:cxnSp macro="">
      <xdr:nvCxnSpPr>
        <xdr:cNvPr id="623" name="直線コネクタ 622"/>
        <xdr:cNvCxnSpPr/>
      </xdr:nvCxnSpPr>
      <xdr:spPr>
        <a:xfrm flipV="1">
          <a:off x="14592300" y="13326281"/>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126189</xdr:rowOff>
    </xdr:from>
    <xdr:to>
      <xdr:col>76</xdr:col>
      <xdr:colOff>114300</xdr:colOff>
      <xdr:row>77</xdr:row>
      <xdr:rowOff>129043</xdr:rowOff>
    </xdr:to>
    <xdr:cxnSp macro="">
      <xdr:nvCxnSpPr>
        <xdr:cNvPr id="626" name="直線コネクタ 625"/>
        <xdr:cNvCxnSpPr/>
      </xdr:nvCxnSpPr>
      <xdr:spPr>
        <a:xfrm flipV="1">
          <a:off x="13703300" y="13327839"/>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129043</xdr:rowOff>
    </xdr:from>
    <xdr:to>
      <xdr:col>71</xdr:col>
      <xdr:colOff>177800</xdr:colOff>
      <xdr:row>77</xdr:row>
      <xdr:rowOff>133423</xdr:rowOff>
    </xdr:to>
    <xdr:cxnSp macro="">
      <xdr:nvCxnSpPr>
        <xdr:cNvPr id="629" name="直線コネクタ 628"/>
        <xdr:cNvCxnSpPr/>
      </xdr:nvCxnSpPr>
      <xdr:spPr>
        <a:xfrm flipV="1">
          <a:off x="12814300" y="13330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68997</xdr:rowOff>
    </xdr:from>
    <xdr:to>
      <xdr:col>85</xdr:col>
      <xdr:colOff>177800</xdr:colOff>
      <xdr:row>77</xdr:row>
      <xdr:rowOff>170597</xdr:rowOff>
    </xdr:to>
    <xdr:sp macro="" textlink="">
      <xdr:nvSpPr>
        <xdr:cNvPr id="639" name="楕円 638"/>
        <xdr:cNvSpPr/>
      </xdr:nvSpPr>
      <xdr:spPr>
        <a:xfrm>
          <a:off x="16268700" y="132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47424</xdr:rowOff>
    </xdr:from>
    <xdr:ext cx="534377" cy="259045"/>
    <xdr:sp macro="" textlink="">
      <xdr:nvSpPr>
        <xdr:cNvPr id="640" name="公債費該当値テキスト"/>
        <xdr:cNvSpPr txBox="1"/>
      </xdr:nvSpPr>
      <xdr:spPr>
        <a:xfrm>
          <a:off x="16370300" y="132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73831</xdr:rowOff>
    </xdr:from>
    <xdr:to>
      <xdr:col>81</xdr:col>
      <xdr:colOff>101600</xdr:colOff>
      <xdr:row>78</xdr:row>
      <xdr:rowOff>3981</xdr:rowOff>
    </xdr:to>
    <xdr:sp macro="" textlink="">
      <xdr:nvSpPr>
        <xdr:cNvPr id="641" name="楕円 640"/>
        <xdr:cNvSpPr/>
      </xdr:nvSpPr>
      <xdr:spPr>
        <a:xfrm>
          <a:off x="15430500" y="132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166558</xdr:rowOff>
    </xdr:from>
    <xdr:ext cx="534377" cy="259045"/>
    <xdr:sp macro="" textlink="">
      <xdr:nvSpPr>
        <xdr:cNvPr id="642" name="テキスト ボックス 641"/>
        <xdr:cNvSpPr txBox="1"/>
      </xdr:nvSpPr>
      <xdr:spPr>
        <a:xfrm>
          <a:off x="15214111" y="1336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75389</xdr:rowOff>
    </xdr:from>
    <xdr:to>
      <xdr:col>76</xdr:col>
      <xdr:colOff>165100</xdr:colOff>
      <xdr:row>78</xdr:row>
      <xdr:rowOff>5539</xdr:rowOff>
    </xdr:to>
    <xdr:sp macro="" textlink="">
      <xdr:nvSpPr>
        <xdr:cNvPr id="643" name="楕円 642"/>
        <xdr:cNvSpPr/>
      </xdr:nvSpPr>
      <xdr:spPr>
        <a:xfrm>
          <a:off x="145415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168116</xdr:rowOff>
    </xdr:from>
    <xdr:ext cx="534377" cy="259045"/>
    <xdr:sp macro="" textlink="">
      <xdr:nvSpPr>
        <xdr:cNvPr id="644" name="テキスト ボックス 643"/>
        <xdr:cNvSpPr txBox="1"/>
      </xdr:nvSpPr>
      <xdr:spPr>
        <a:xfrm>
          <a:off x="14325111" y="133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78243</xdr:rowOff>
    </xdr:from>
    <xdr:to>
      <xdr:col>72</xdr:col>
      <xdr:colOff>38100</xdr:colOff>
      <xdr:row>78</xdr:row>
      <xdr:rowOff>8393</xdr:rowOff>
    </xdr:to>
    <xdr:sp macro="" textlink="">
      <xdr:nvSpPr>
        <xdr:cNvPr id="645" name="楕円 644"/>
        <xdr:cNvSpPr/>
      </xdr:nvSpPr>
      <xdr:spPr>
        <a:xfrm>
          <a:off x="13652500" y="13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170970</xdr:rowOff>
    </xdr:from>
    <xdr:ext cx="534377" cy="259045"/>
    <xdr:sp macro="" textlink="">
      <xdr:nvSpPr>
        <xdr:cNvPr id="646" name="テキスト ボックス 645"/>
        <xdr:cNvSpPr txBox="1"/>
      </xdr:nvSpPr>
      <xdr:spPr>
        <a:xfrm>
          <a:off x="13436111" y="133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82623</xdr:rowOff>
    </xdr:from>
    <xdr:to>
      <xdr:col>67</xdr:col>
      <xdr:colOff>101600</xdr:colOff>
      <xdr:row>78</xdr:row>
      <xdr:rowOff>12773</xdr:rowOff>
    </xdr:to>
    <xdr:sp macro="" textlink="">
      <xdr:nvSpPr>
        <xdr:cNvPr id="647" name="楕円 646"/>
        <xdr:cNvSpPr/>
      </xdr:nvSpPr>
      <xdr:spPr>
        <a:xfrm>
          <a:off x="12763500" y="13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3900</xdr:rowOff>
    </xdr:from>
    <xdr:ext cx="534377" cy="259045"/>
    <xdr:sp macro="" textlink="">
      <xdr:nvSpPr>
        <xdr:cNvPr id="648" name="テキスト ボックス 647"/>
        <xdr:cNvSpPr txBox="1"/>
      </xdr:nvSpPr>
      <xdr:spPr>
        <a:xfrm>
          <a:off x="12547111" y="133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33567</xdr:rowOff>
    </xdr:from>
    <xdr:to>
      <xdr:col>85</xdr:col>
      <xdr:colOff>127000</xdr:colOff>
      <xdr:row>99</xdr:row>
      <xdr:rowOff>43357</xdr:rowOff>
    </xdr:to>
    <xdr:cxnSp macro="">
      <xdr:nvCxnSpPr>
        <xdr:cNvPr id="679" name="直線コネクタ 678"/>
        <xdr:cNvCxnSpPr/>
      </xdr:nvCxnSpPr>
      <xdr:spPr>
        <a:xfrm>
          <a:off x="15481300" y="17007117"/>
          <a:ext cx="8382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12976</xdr:rowOff>
    </xdr:from>
    <xdr:to>
      <xdr:col>81</xdr:col>
      <xdr:colOff>50800</xdr:colOff>
      <xdr:row>99</xdr:row>
      <xdr:rowOff>33567</xdr:rowOff>
    </xdr:to>
    <xdr:cxnSp macro="">
      <xdr:nvCxnSpPr>
        <xdr:cNvPr id="682" name="直線コネクタ 681"/>
        <xdr:cNvCxnSpPr/>
      </xdr:nvCxnSpPr>
      <xdr:spPr>
        <a:xfrm>
          <a:off x="14592300" y="16986526"/>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12976</xdr:rowOff>
    </xdr:from>
    <xdr:to>
      <xdr:col>76</xdr:col>
      <xdr:colOff>114300</xdr:colOff>
      <xdr:row>99</xdr:row>
      <xdr:rowOff>52718</xdr:rowOff>
    </xdr:to>
    <xdr:cxnSp macro="">
      <xdr:nvCxnSpPr>
        <xdr:cNvPr id="685" name="直線コネクタ 684"/>
        <xdr:cNvCxnSpPr/>
      </xdr:nvCxnSpPr>
      <xdr:spPr>
        <a:xfrm flipV="1">
          <a:off x="13703300" y="16986526"/>
          <a:ext cx="8890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52718</xdr:rowOff>
    </xdr:from>
    <xdr:to>
      <xdr:col>71</xdr:col>
      <xdr:colOff>177800</xdr:colOff>
      <xdr:row>99</xdr:row>
      <xdr:rowOff>74963</xdr:rowOff>
    </xdr:to>
    <xdr:cxnSp macro="">
      <xdr:nvCxnSpPr>
        <xdr:cNvPr id="688" name="直線コネクタ 687"/>
        <xdr:cNvCxnSpPr/>
      </xdr:nvCxnSpPr>
      <xdr:spPr>
        <a:xfrm flipV="1">
          <a:off x="12814300" y="17026268"/>
          <a:ext cx="889000" cy="2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90" name="テキスト ボックス 689"/>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2" name="テキスト ボックス 691"/>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164007</xdr:rowOff>
    </xdr:from>
    <xdr:to>
      <xdr:col>85</xdr:col>
      <xdr:colOff>177800</xdr:colOff>
      <xdr:row>99</xdr:row>
      <xdr:rowOff>94157</xdr:rowOff>
    </xdr:to>
    <xdr:sp macro="" textlink="">
      <xdr:nvSpPr>
        <xdr:cNvPr id="698" name="楕円 697"/>
        <xdr:cNvSpPr/>
      </xdr:nvSpPr>
      <xdr:spPr>
        <a:xfrm>
          <a:off x="16268700" y="169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9" name="積立金該当値テキスト"/>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154217</xdr:rowOff>
    </xdr:from>
    <xdr:to>
      <xdr:col>81</xdr:col>
      <xdr:colOff>101600</xdr:colOff>
      <xdr:row>99</xdr:row>
      <xdr:rowOff>84367</xdr:rowOff>
    </xdr:to>
    <xdr:sp macro="" textlink="">
      <xdr:nvSpPr>
        <xdr:cNvPr id="700" name="楕円 699"/>
        <xdr:cNvSpPr/>
      </xdr:nvSpPr>
      <xdr:spPr>
        <a:xfrm>
          <a:off x="15430500" y="169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75494</xdr:rowOff>
    </xdr:from>
    <xdr:ext cx="534377" cy="259045"/>
    <xdr:sp macro="" textlink="">
      <xdr:nvSpPr>
        <xdr:cNvPr id="701" name="テキスト ボックス 700"/>
        <xdr:cNvSpPr txBox="1"/>
      </xdr:nvSpPr>
      <xdr:spPr>
        <a:xfrm>
          <a:off x="15214111" y="170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133626</xdr:rowOff>
    </xdr:from>
    <xdr:to>
      <xdr:col>76</xdr:col>
      <xdr:colOff>165100</xdr:colOff>
      <xdr:row>99</xdr:row>
      <xdr:rowOff>63776</xdr:rowOff>
    </xdr:to>
    <xdr:sp macro="" textlink="">
      <xdr:nvSpPr>
        <xdr:cNvPr id="702" name="楕円 701"/>
        <xdr:cNvSpPr/>
      </xdr:nvSpPr>
      <xdr:spPr>
        <a:xfrm>
          <a:off x="14541500" y="16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54903</xdr:rowOff>
    </xdr:from>
    <xdr:ext cx="534377" cy="259045"/>
    <xdr:sp macro="" textlink="">
      <xdr:nvSpPr>
        <xdr:cNvPr id="703" name="テキスト ボックス 702"/>
        <xdr:cNvSpPr txBox="1"/>
      </xdr:nvSpPr>
      <xdr:spPr>
        <a:xfrm>
          <a:off x="14325111" y="170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1918</xdr:rowOff>
    </xdr:from>
    <xdr:to>
      <xdr:col>72</xdr:col>
      <xdr:colOff>38100</xdr:colOff>
      <xdr:row>99</xdr:row>
      <xdr:rowOff>103518</xdr:rowOff>
    </xdr:to>
    <xdr:sp macro="" textlink="">
      <xdr:nvSpPr>
        <xdr:cNvPr id="704" name="楕円 703"/>
        <xdr:cNvSpPr/>
      </xdr:nvSpPr>
      <xdr:spPr>
        <a:xfrm>
          <a:off x="13652500" y="169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94645</xdr:rowOff>
    </xdr:from>
    <xdr:ext cx="534377" cy="259045"/>
    <xdr:sp macro="" textlink="">
      <xdr:nvSpPr>
        <xdr:cNvPr id="705" name="テキスト ボックス 704"/>
        <xdr:cNvSpPr txBox="1"/>
      </xdr:nvSpPr>
      <xdr:spPr>
        <a:xfrm>
          <a:off x="13436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24163</xdr:rowOff>
    </xdr:from>
    <xdr:to>
      <xdr:col>67</xdr:col>
      <xdr:colOff>101600</xdr:colOff>
      <xdr:row>99</xdr:row>
      <xdr:rowOff>125763</xdr:rowOff>
    </xdr:to>
    <xdr:sp macro="" textlink="">
      <xdr:nvSpPr>
        <xdr:cNvPr id="706" name="楕円 705"/>
        <xdr:cNvSpPr/>
      </xdr:nvSpPr>
      <xdr:spPr>
        <a:xfrm>
          <a:off x="12763500" y="169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116890</xdr:rowOff>
    </xdr:from>
    <xdr:ext cx="534377" cy="259045"/>
    <xdr:sp macro="" textlink="">
      <xdr:nvSpPr>
        <xdr:cNvPr id="707" name="テキスト ボックス 706"/>
        <xdr:cNvSpPr txBox="1"/>
      </xdr:nvSpPr>
      <xdr:spPr>
        <a:xfrm>
          <a:off x="12547111" y="170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73063</xdr:rowOff>
    </xdr:from>
    <xdr:to>
      <xdr:col>116</xdr:col>
      <xdr:colOff>63500</xdr:colOff>
      <xdr:row>38</xdr:row>
      <xdr:rowOff>90939</xdr:rowOff>
    </xdr:to>
    <xdr:cxnSp macro="">
      <xdr:nvCxnSpPr>
        <xdr:cNvPr id="734" name="直線コネクタ 733"/>
        <xdr:cNvCxnSpPr/>
      </xdr:nvCxnSpPr>
      <xdr:spPr>
        <a:xfrm>
          <a:off x="21323300" y="6588163"/>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66411</xdr:rowOff>
    </xdr:from>
    <xdr:to>
      <xdr:col>111</xdr:col>
      <xdr:colOff>177800</xdr:colOff>
      <xdr:row>38</xdr:row>
      <xdr:rowOff>73063</xdr:rowOff>
    </xdr:to>
    <xdr:cxnSp macro="">
      <xdr:nvCxnSpPr>
        <xdr:cNvPr id="737" name="直線コネクタ 736"/>
        <xdr:cNvCxnSpPr/>
      </xdr:nvCxnSpPr>
      <xdr:spPr>
        <a:xfrm>
          <a:off x="20434300" y="6581511"/>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66411</xdr:rowOff>
    </xdr:from>
    <xdr:to>
      <xdr:col>107</xdr:col>
      <xdr:colOff>50800</xdr:colOff>
      <xdr:row>38</xdr:row>
      <xdr:rowOff>87785</xdr:rowOff>
    </xdr:to>
    <xdr:cxnSp macro="">
      <xdr:nvCxnSpPr>
        <xdr:cNvPr id="740" name="直線コネクタ 739"/>
        <xdr:cNvCxnSpPr/>
      </xdr:nvCxnSpPr>
      <xdr:spPr>
        <a:xfrm flipV="1">
          <a:off x="19545300" y="6581511"/>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87785</xdr:rowOff>
    </xdr:from>
    <xdr:to>
      <xdr:col>102</xdr:col>
      <xdr:colOff>114300</xdr:colOff>
      <xdr:row>38</xdr:row>
      <xdr:rowOff>102141</xdr:rowOff>
    </xdr:to>
    <xdr:cxnSp macro="">
      <xdr:nvCxnSpPr>
        <xdr:cNvPr id="743" name="直線コネクタ 742"/>
        <xdr:cNvCxnSpPr/>
      </xdr:nvCxnSpPr>
      <xdr:spPr>
        <a:xfrm flipV="1">
          <a:off x="18656300" y="66028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7" name="テキスト ボックス 746"/>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40139</xdr:rowOff>
    </xdr:from>
    <xdr:to>
      <xdr:col>116</xdr:col>
      <xdr:colOff>114300</xdr:colOff>
      <xdr:row>38</xdr:row>
      <xdr:rowOff>141739</xdr:rowOff>
    </xdr:to>
    <xdr:sp macro="" textlink="">
      <xdr:nvSpPr>
        <xdr:cNvPr id="753" name="楕円 752"/>
        <xdr:cNvSpPr/>
      </xdr:nvSpPr>
      <xdr:spPr>
        <a:xfrm>
          <a:off x="22110700" y="65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129414</xdr:rowOff>
    </xdr:from>
    <xdr:ext cx="469744" cy="259045"/>
    <xdr:sp macro="" textlink="">
      <xdr:nvSpPr>
        <xdr:cNvPr id="754" name="投資及び出資金該当値テキスト"/>
        <xdr:cNvSpPr txBox="1"/>
      </xdr:nvSpPr>
      <xdr:spPr>
        <a:xfrm>
          <a:off x="22212300" y="64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22263</xdr:rowOff>
    </xdr:from>
    <xdr:to>
      <xdr:col>112</xdr:col>
      <xdr:colOff>38100</xdr:colOff>
      <xdr:row>38</xdr:row>
      <xdr:rowOff>123863</xdr:rowOff>
    </xdr:to>
    <xdr:sp macro="" textlink="">
      <xdr:nvSpPr>
        <xdr:cNvPr id="755" name="楕円 754"/>
        <xdr:cNvSpPr/>
      </xdr:nvSpPr>
      <xdr:spPr>
        <a:xfrm>
          <a:off x="21272500" y="65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114990</xdr:rowOff>
    </xdr:from>
    <xdr:ext cx="469744" cy="259045"/>
    <xdr:sp macro="" textlink="">
      <xdr:nvSpPr>
        <xdr:cNvPr id="756" name="テキスト ボックス 755"/>
        <xdr:cNvSpPr txBox="1"/>
      </xdr:nvSpPr>
      <xdr:spPr>
        <a:xfrm>
          <a:off x="21088428" y="663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15611</xdr:rowOff>
    </xdr:from>
    <xdr:to>
      <xdr:col>107</xdr:col>
      <xdr:colOff>101600</xdr:colOff>
      <xdr:row>38</xdr:row>
      <xdr:rowOff>117211</xdr:rowOff>
    </xdr:to>
    <xdr:sp macro="" textlink="">
      <xdr:nvSpPr>
        <xdr:cNvPr id="757" name="楕円 756"/>
        <xdr:cNvSpPr/>
      </xdr:nvSpPr>
      <xdr:spPr>
        <a:xfrm>
          <a:off x="203835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108338</xdr:rowOff>
    </xdr:from>
    <xdr:ext cx="469744" cy="259045"/>
    <xdr:sp macro="" textlink="">
      <xdr:nvSpPr>
        <xdr:cNvPr id="758" name="テキスト ボックス 757"/>
        <xdr:cNvSpPr txBox="1"/>
      </xdr:nvSpPr>
      <xdr:spPr>
        <a:xfrm>
          <a:off x="20199428" y="662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36985</xdr:rowOff>
    </xdr:from>
    <xdr:to>
      <xdr:col>102</xdr:col>
      <xdr:colOff>165100</xdr:colOff>
      <xdr:row>38</xdr:row>
      <xdr:rowOff>138585</xdr:rowOff>
    </xdr:to>
    <xdr:sp macro="" textlink="">
      <xdr:nvSpPr>
        <xdr:cNvPr id="759" name="楕円 758"/>
        <xdr:cNvSpPr/>
      </xdr:nvSpPr>
      <xdr:spPr>
        <a:xfrm>
          <a:off x="19494500" y="65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129712</xdr:rowOff>
    </xdr:from>
    <xdr:ext cx="469744" cy="259045"/>
    <xdr:sp macro="" textlink="">
      <xdr:nvSpPr>
        <xdr:cNvPr id="760" name="テキスト ボックス 759"/>
        <xdr:cNvSpPr txBox="1"/>
      </xdr:nvSpPr>
      <xdr:spPr>
        <a:xfrm>
          <a:off x="19310428" y="66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51341</xdr:rowOff>
    </xdr:from>
    <xdr:to>
      <xdr:col>98</xdr:col>
      <xdr:colOff>38100</xdr:colOff>
      <xdr:row>38</xdr:row>
      <xdr:rowOff>152941</xdr:rowOff>
    </xdr:to>
    <xdr:sp macro="" textlink="">
      <xdr:nvSpPr>
        <xdr:cNvPr id="761" name="楕円 760"/>
        <xdr:cNvSpPr/>
      </xdr:nvSpPr>
      <xdr:spPr>
        <a:xfrm>
          <a:off x="18605500" y="6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144068</xdr:rowOff>
    </xdr:from>
    <xdr:ext cx="469744" cy="259045"/>
    <xdr:sp macro="" textlink="">
      <xdr:nvSpPr>
        <xdr:cNvPr id="762" name="テキスト ボックス 761"/>
        <xdr:cNvSpPr txBox="1"/>
      </xdr:nvSpPr>
      <xdr:spPr>
        <a:xfrm>
          <a:off x="18421428" y="665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11" name="貸付金該当値テキスト"/>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7" name="テキスト ボックス 81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69379</xdr:rowOff>
    </xdr:from>
    <xdr:to>
      <xdr:col>116</xdr:col>
      <xdr:colOff>63500</xdr:colOff>
      <xdr:row>78</xdr:row>
      <xdr:rowOff>86382</xdr:rowOff>
    </xdr:to>
    <xdr:cxnSp macro="">
      <xdr:nvCxnSpPr>
        <xdr:cNvPr id="851" name="直線コネクタ 850"/>
        <xdr:cNvCxnSpPr/>
      </xdr:nvCxnSpPr>
      <xdr:spPr>
        <a:xfrm flipV="1">
          <a:off x="21323300" y="13442479"/>
          <a:ext cx="8382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86382</xdr:rowOff>
    </xdr:from>
    <xdr:to>
      <xdr:col>111</xdr:col>
      <xdr:colOff>177800</xdr:colOff>
      <xdr:row>78</xdr:row>
      <xdr:rowOff>97332</xdr:rowOff>
    </xdr:to>
    <xdr:cxnSp macro="">
      <xdr:nvCxnSpPr>
        <xdr:cNvPr id="854" name="直線コネクタ 853"/>
        <xdr:cNvCxnSpPr/>
      </xdr:nvCxnSpPr>
      <xdr:spPr>
        <a:xfrm flipV="1">
          <a:off x="20434300" y="13459482"/>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97332</xdr:rowOff>
    </xdr:from>
    <xdr:to>
      <xdr:col>107</xdr:col>
      <xdr:colOff>50800</xdr:colOff>
      <xdr:row>78</xdr:row>
      <xdr:rowOff>104191</xdr:rowOff>
    </xdr:to>
    <xdr:cxnSp macro="">
      <xdr:nvCxnSpPr>
        <xdr:cNvPr id="857" name="直線コネクタ 856"/>
        <xdr:cNvCxnSpPr/>
      </xdr:nvCxnSpPr>
      <xdr:spPr>
        <a:xfrm flipV="1">
          <a:off x="19545300" y="1347043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104191</xdr:rowOff>
    </xdr:from>
    <xdr:to>
      <xdr:col>102</xdr:col>
      <xdr:colOff>114300</xdr:colOff>
      <xdr:row>78</xdr:row>
      <xdr:rowOff>143129</xdr:rowOff>
    </xdr:to>
    <xdr:cxnSp macro="">
      <xdr:nvCxnSpPr>
        <xdr:cNvPr id="860" name="直線コネクタ 859"/>
        <xdr:cNvCxnSpPr/>
      </xdr:nvCxnSpPr>
      <xdr:spPr>
        <a:xfrm flipV="1">
          <a:off x="18656300" y="13477291"/>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18579</xdr:rowOff>
    </xdr:from>
    <xdr:to>
      <xdr:col>116</xdr:col>
      <xdr:colOff>114300</xdr:colOff>
      <xdr:row>78</xdr:row>
      <xdr:rowOff>120179</xdr:rowOff>
    </xdr:to>
    <xdr:sp macro="" textlink="">
      <xdr:nvSpPr>
        <xdr:cNvPr id="870" name="楕円 869"/>
        <xdr:cNvSpPr/>
      </xdr:nvSpPr>
      <xdr:spPr>
        <a:xfrm>
          <a:off x="22110700" y="133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168456</xdr:rowOff>
    </xdr:from>
    <xdr:ext cx="534377" cy="259045"/>
    <xdr:sp macro="" textlink="">
      <xdr:nvSpPr>
        <xdr:cNvPr id="871" name="繰出金該当値テキスト"/>
        <xdr:cNvSpPr txBox="1"/>
      </xdr:nvSpPr>
      <xdr:spPr>
        <a:xfrm>
          <a:off x="22212300" y="133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35582</xdr:rowOff>
    </xdr:from>
    <xdr:to>
      <xdr:col>112</xdr:col>
      <xdr:colOff>38100</xdr:colOff>
      <xdr:row>78</xdr:row>
      <xdr:rowOff>137182</xdr:rowOff>
    </xdr:to>
    <xdr:sp macro="" textlink="">
      <xdr:nvSpPr>
        <xdr:cNvPr id="872" name="楕円 871"/>
        <xdr:cNvSpPr/>
      </xdr:nvSpPr>
      <xdr:spPr>
        <a:xfrm>
          <a:off x="21272500" y="134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128309</xdr:rowOff>
    </xdr:from>
    <xdr:ext cx="534377" cy="259045"/>
    <xdr:sp macro="" textlink="">
      <xdr:nvSpPr>
        <xdr:cNvPr id="873" name="テキスト ボックス 872"/>
        <xdr:cNvSpPr txBox="1"/>
      </xdr:nvSpPr>
      <xdr:spPr>
        <a:xfrm>
          <a:off x="21056111" y="135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46532</xdr:rowOff>
    </xdr:from>
    <xdr:to>
      <xdr:col>107</xdr:col>
      <xdr:colOff>101600</xdr:colOff>
      <xdr:row>78</xdr:row>
      <xdr:rowOff>148132</xdr:rowOff>
    </xdr:to>
    <xdr:sp macro="" textlink="">
      <xdr:nvSpPr>
        <xdr:cNvPr id="874" name="楕円 873"/>
        <xdr:cNvSpPr/>
      </xdr:nvSpPr>
      <xdr:spPr>
        <a:xfrm>
          <a:off x="20383500" y="134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139259</xdr:rowOff>
    </xdr:from>
    <xdr:ext cx="534377" cy="259045"/>
    <xdr:sp macro="" textlink="">
      <xdr:nvSpPr>
        <xdr:cNvPr id="875" name="テキスト ボックス 874"/>
        <xdr:cNvSpPr txBox="1"/>
      </xdr:nvSpPr>
      <xdr:spPr>
        <a:xfrm>
          <a:off x="20167111" y="135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53391</xdr:rowOff>
    </xdr:from>
    <xdr:to>
      <xdr:col>102</xdr:col>
      <xdr:colOff>165100</xdr:colOff>
      <xdr:row>78</xdr:row>
      <xdr:rowOff>154991</xdr:rowOff>
    </xdr:to>
    <xdr:sp macro="" textlink="">
      <xdr:nvSpPr>
        <xdr:cNvPr id="876" name="楕円 875"/>
        <xdr:cNvSpPr/>
      </xdr:nvSpPr>
      <xdr:spPr>
        <a:xfrm>
          <a:off x="19494500" y="134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146118</xdr:rowOff>
    </xdr:from>
    <xdr:ext cx="534377" cy="259045"/>
    <xdr:sp macro="" textlink="">
      <xdr:nvSpPr>
        <xdr:cNvPr id="877" name="テキスト ボックス 876"/>
        <xdr:cNvSpPr txBox="1"/>
      </xdr:nvSpPr>
      <xdr:spPr>
        <a:xfrm>
          <a:off x="19278111" y="135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92329</xdr:rowOff>
    </xdr:from>
    <xdr:to>
      <xdr:col>98</xdr:col>
      <xdr:colOff>38100</xdr:colOff>
      <xdr:row>79</xdr:row>
      <xdr:rowOff>22479</xdr:rowOff>
    </xdr:to>
    <xdr:sp macro="" textlink="">
      <xdr:nvSpPr>
        <xdr:cNvPr id="878" name="楕円 877"/>
        <xdr:cNvSpPr/>
      </xdr:nvSpPr>
      <xdr:spPr>
        <a:xfrm>
          <a:off x="18605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13606</xdr:rowOff>
    </xdr:from>
    <xdr:ext cx="534377" cy="259045"/>
    <xdr:sp macro="" textlink="">
      <xdr:nvSpPr>
        <xdr:cNvPr id="879" name="テキスト ボックス 878"/>
        <xdr:cNvSpPr txBox="1"/>
      </xdr:nvSpPr>
      <xdr:spPr>
        <a:xfrm>
          <a:off x="18389111" y="1355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当年度は、非課税世帯等への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万円給付事業による扶助費の増加や、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度の大雨被災に伴う災害復旧費の増加、また人勧等の影響が大きい人件費などは大きく増加している。一方で、昨年に続き、物価高騰支援として実施した地域振興商品券の発行単価（</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円／人→</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円／人）による補助費等の減額（△</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％）や、前年度に実施した避難所トイレ整備事業のマイナス反動による普通建設事業費の減額（△</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％）などにより、歳出総額は△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％と減額している。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7,708
7,646
134.98
4,534,334
4,369,273
87,350
2,998,057
2,633,558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116332</xdr:rowOff>
    </xdr:from>
    <xdr:to>
      <xdr:col>24</xdr:col>
      <xdr:colOff>63500</xdr:colOff>
      <xdr:row>38</xdr:row>
      <xdr:rowOff>11557</xdr:rowOff>
    </xdr:to>
    <xdr:cxnSp macro="">
      <xdr:nvCxnSpPr>
        <xdr:cNvPr id="61" name="直線コネクタ 60"/>
        <xdr:cNvCxnSpPr/>
      </xdr:nvCxnSpPr>
      <xdr:spPr>
        <a:xfrm flipV="1">
          <a:off x="3797300" y="645998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149225</xdr:rowOff>
    </xdr:from>
    <xdr:to>
      <xdr:col>19</xdr:col>
      <xdr:colOff>177800</xdr:colOff>
      <xdr:row>38</xdr:row>
      <xdr:rowOff>11557</xdr:rowOff>
    </xdr:to>
    <xdr:cxnSp macro="">
      <xdr:nvCxnSpPr>
        <xdr:cNvPr id="64" name="直線コネクタ 63"/>
        <xdr:cNvCxnSpPr/>
      </xdr:nvCxnSpPr>
      <xdr:spPr>
        <a:xfrm>
          <a:off x="2908300" y="649287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143891</xdr:rowOff>
    </xdr:from>
    <xdr:to>
      <xdr:col>15</xdr:col>
      <xdr:colOff>50800</xdr:colOff>
      <xdr:row>37</xdr:row>
      <xdr:rowOff>149225</xdr:rowOff>
    </xdr:to>
    <xdr:cxnSp macro="">
      <xdr:nvCxnSpPr>
        <xdr:cNvPr id="67" name="直線コネクタ 66"/>
        <xdr:cNvCxnSpPr/>
      </xdr:nvCxnSpPr>
      <xdr:spPr>
        <a:xfrm>
          <a:off x="2019300" y="648754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143891</xdr:rowOff>
    </xdr:from>
    <xdr:to>
      <xdr:col>10</xdr:col>
      <xdr:colOff>114300</xdr:colOff>
      <xdr:row>37</xdr:row>
      <xdr:rowOff>169672</xdr:rowOff>
    </xdr:to>
    <xdr:cxnSp macro="">
      <xdr:nvCxnSpPr>
        <xdr:cNvPr id="70" name="直線コネクタ 69"/>
        <xdr:cNvCxnSpPr/>
      </xdr:nvCxnSpPr>
      <xdr:spPr>
        <a:xfrm flipV="1">
          <a:off x="1130300" y="6487541"/>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65532</xdr:rowOff>
    </xdr:from>
    <xdr:to>
      <xdr:col>24</xdr:col>
      <xdr:colOff>114300</xdr:colOff>
      <xdr:row>37</xdr:row>
      <xdr:rowOff>167132</xdr:rowOff>
    </xdr:to>
    <xdr:sp macro="" textlink="">
      <xdr:nvSpPr>
        <xdr:cNvPr id="80" name="楕円 79"/>
        <xdr:cNvSpPr/>
      </xdr:nvSpPr>
      <xdr:spPr>
        <a:xfrm>
          <a:off x="45847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43959</xdr:rowOff>
    </xdr:from>
    <xdr:ext cx="469744" cy="259045"/>
    <xdr:sp macro="" textlink="">
      <xdr:nvSpPr>
        <xdr:cNvPr id="81" name="議会費該当値テキスト"/>
        <xdr:cNvSpPr txBox="1"/>
      </xdr:nvSpPr>
      <xdr:spPr>
        <a:xfrm>
          <a:off x="4686300"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132207</xdr:rowOff>
    </xdr:from>
    <xdr:to>
      <xdr:col>20</xdr:col>
      <xdr:colOff>38100</xdr:colOff>
      <xdr:row>38</xdr:row>
      <xdr:rowOff>62357</xdr:rowOff>
    </xdr:to>
    <xdr:sp macro="" textlink="">
      <xdr:nvSpPr>
        <xdr:cNvPr id="82" name="楕円 81"/>
        <xdr:cNvSpPr/>
      </xdr:nvSpPr>
      <xdr:spPr>
        <a:xfrm>
          <a:off x="3746500" y="6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53484</xdr:rowOff>
    </xdr:from>
    <xdr:ext cx="469744" cy="259045"/>
    <xdr:sp macro="" textlink="">
      <xdr:nvSpPr>
        <xdr:cNvPr id="83" name="テキスト ボックス 82"/>
        <xdr:cNvSpPr txBox="1"/>
      </xdr:nvSpPr>
      <xdr:spPr>
        <a:xfrm>
          <a:off x="3562428" y="656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98425</xdr:rowOff>
    </xdr:from>
    <xdr:to>
      <xdr:col>15</xdr:col>
      <xdr:colOff>101600</xdr:colOff>
      <xdr:row>38</xdr:row>
      <xdr:rowOff>28575</xdr:rowOff>
    </xdr:to>
    <xdr:sp macro="" textlink="">
      <xdr:nvSpPr>
        <xdr:cNvPr id="84" name="楕円 83"/>
        <xdr:cNvSpPr/>
      </xdr:nvSpPr>
      <xdr:spPr>
        <a:xfrm>
          <a:off x="2857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19702</xdr:rowOff>
    </xdr:from>
    <xdr:ext cx="469744" cy="259045"/>
    <xdr:sp macro="" textlink="">
      <xdr:nvSpPr>
        <xdr:cNvPr id="85" name="テキスト ボックス 84"/>
        <xdr:cNvSpPr txBox="1"/>
      </xdr:nvSpPr>
      <xdr:spPr>
        <a:xfrm>
          <a:off x="2673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93091</xdr:rowOff>
    </xdr:from>
    <xdr:to>
      <xdr:col>10</xdr:col>
      <xdr:colOff>165100</xdr:colOff>
      <xdr:row>38</xdr:row>
      <xdr:rowOff>23240</xdr:rowOff>
    </xdr:to>
    <xdr:sp macro="" textlink="">
      <xdr:nvSpPr>
        <xdr:cNvPr id="86" name="楕円 85"/>
        <xdr:cNvSpPr/>
      </xdr:nvSpPr>
      <xdr:spPr>
        <a:xfrm>
          <a:off x="1968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14368</xdr:rowOff>
    </xdr:from>
    <xdr:ext cx="469744" cy="259045"/>
    <xdr:sp macro="" textlink="">
      <xdr:nvSpPr>
        <xdr:cNvPr id="87" name="テキスト ボックス 86"/>
        <xdr:cNvSpPr txBox="1"/>
      </xdr:nvSpPr>
      <xdr:spPr>
        <a:xfrm>
          <a:off x="1784428" y="65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118872</xdr:rowOff>
    </xdr:from>
    <xdr:to>
      <xdr:col>6</xdr:col>
      <xdr:colOff>38100</xdr:colOff>
      <xdr:row>38</xdr:row>
      <xdr:rowOff>49022</xdr:rowOff>
    </xdr:to>
    <xdr:sp macro="" textlink="">
      <xdr:nvSpPr>
        <xdr:cNvPr id="88" name="楕円 87"/>
        <xdr:cNvSpPr/>
      </xdr:nvSpPr>
      <xdr:spPr>
        <a:xfrm>
          <a:off x="1079500" y="64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40149</xdr:rowOff>
    </xdr:from>
    <xdr:ext cx="469744" cy="259045"/>
    <xdr:sp macro="" textlink="">
      <xdr:nvSpPr>
        <xdr:cNvPr id="89" name="テキスト ボックス 88"/>
        <xdr:cNvSpPr txBox="1"/>
      </xdr:nvSpPr>
      <xdr:spPr>
        <a:xfrm>
          <a:off x="895428" y="655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91404</xdr:rowOff>
    </xdr:from>
    <xdr:to>
      <xdr:col>24</xdr:col>
      <xdr:colOff>63500</xdr:colOff>
      <xdr:row>58</xdr:row>
      <xdr:rowOff>93649</xdr:rowOff>
    </xdr:to>
    <xdr:cxnSp macro="">
      <xdr:nvCxnSpPr>
        <xdr:cNvPr id="116" name="直線コネクタ 115"/>
        <xdr:cNvCxnSpPr/>
      </xdr:nvCxnSpPr>
      <xdr:spPr>
        <a:xfrm>
          <a:off x="3797300" y="10035504"/>
          <a:ext cx="8382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88685</xdr:rowOff>
    </xdr:from>
    <xdr:to>
      <xdr:col>19</xdr:col>
      <xdr:colOff>177800</xdr:colOff>
      <xdr:row>58</xdr:row>
      <xdr:rowOff>91404</xdr:rowOff>
    </xdr:to>
    <xdr:cxnSp macro="">
      <xdr:nvCxnSpPr>
        <xdr:cNvPr id="119" name="直線コネクタ 118"/>
        <xdr:cNvCxnSpPr/>
      </xdr:nvCxnSpPr>
      <xdr:spPr>
        <a:xfrm>
          <a:off x="2908300" y="10032785"/>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55274</xdr:rowOff>
    </xdr:from>
    <xdr:to>
      <xdr:col>15</xdr:col>
      <xdr:colOff>50800</xdr:colOff>
      <xdr:row>58</xdr:row>
      <xdr:rowOff>88685</xdr:rowOff>
    </xdr:to>
    <xdr:cxnSp macro="">
      <xdr:nvCxnSpPr>
        <xdr:cNvPr id="122" name="直線コネクタ 121"/>
        <xdr:cNvCxnSpPr/>
      </xdr:nvCxnSpPr>
      <xdr:spPr>
        <a:xfrm>
          <a:off x="2019300" y="9999374"/>
          <a:ext cx="889000" cy="3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55274</xdr:rowOff>
    </xdr:from>
    <xdr:to>
      <xdr:col>10</xdr:col>
      <xdr:colOff>114300</xdr:colOff>
      <xdr:row>58</xdr:row>
      <xdr:rowOff>102974</xdr:rowOff>
    </xdr:to>
    <xdr:cxnSp macro="">
      <xdr:nvCxnSpPr>
        <xdr:cNvPr id="125" name="直線コネクタ 124"/>
        <xdr:cNvCxnSpPr/>
      </xdr:nvCxnSpPr>
      <xdr:spPr>
        <a:xfrm flipV="1">
          <a:off x="1130300" y="9999374"/>
          <a:ext cx="889000" cy="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42849</xdr:rowOff>
    </xdr:from>
    <xdr:to>
      <xdr:col>24</xdr:col>
      <xdr:colOff>114300</xdr:colOff>
      <xdr:row>58</xdr:row>
      <xdr:rowOff>144449</xdr:rowOff>
    </xdr:to>
    <xdr:sp macro="" textlink="">
      <xdr:nvSpPr>
        <xdr:cNvPr id="135" name="楕円 134"/>
        <xdr:cNvSpPr/>
      </xdr:nvSpPr>
      <xdr:spPr>
        <a:xfrm>
          <a:off x="4584700" y="99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40604</xdr:rowOff>
    </xdr:from>
    <xdr:to>
      <xdr:col>20</xdr:col>
      <xdr:colOff>38100</xdr:colOff>
      <xdr:row>58</xdr:row>
      <xdr:rowOff>142204</xdr:rowOff>
    </xdr:to>
    <xdr:sp macro="" textlink="">
      <xdr:nvSpPr>
        <xdr:cNvPr id="137" name="楕円 136"/>
        <xdr:cNvSpPr/>
      </xdr:nvSpPr>
      <xdr:spPr>
        <a:xfrm>
          <a:off x="3746500" y="99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133331</xdr:rowOff>
    </xdr:from>
    <xdr:ext cx="599010" cy="259045"/>
    <xdr:sp macro="" textlink="">
      <xdr:nvSpPr>
        <xdr:cNvPr id="138" name="テキスト ボックス 137"/>
        <xdr:cNvSpPr txBox="1"/>
      </xdr:nvSpPr>
      <xdr:spPr>
        <a:xfrm>
          <a:off x="3497795" y="1007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37885</xdr:rowOff>
    </xdr:from>
    <xdr:to>
      <xdr:col>15</xdr:col>
      <xdr:colOff>101600</xdr:colOff>
      <xdr:row>58</xdr:row>
      <xdr:rowOff>139485</xdr:rowOff>
    </xdr:to>
    <xdr:sp macro="" textlink="">
      <xdr:nvSpPr>
        <xdr:cNvPr id="139" name="楕円 138"/>
        <xdr:cNvSpPr/>
      </xdr:nvSpPr>
      <xdr:spPr>
        <a:xfrm>
          <a:off x="2857500" y="99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130612</xdr:rowOff>
    </xdr:from>
    <xdr:ext cx="599010" cy="259045"/>
    <xdr:sp macro="" textlink="">
      <xdr:nvSpPr>
        <xdr:cNvPr id="140" name="テキスト ボックス 139"/>
        <xdr:cNvSpPr txBox="1"/>
      </xdr:nvSpPr>
      <xdr:spPr>
        <a:xfrm>
          <a:off x="2608795" y="1007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4474</xdr:rowOff>
    </xdr:from>
    <xdr:to>
      <xdr:col>10</xdr:col>
      <xdr:colOff>165100</xdr:colOff>
      <xdr:row>58</xdr:row>
      <xdr:rowOff>106074</xdr:rowOff>
    </xdr:to>
    <xdr:sp macro="" textlink="">
      <xdr:nvSpPr>
        <xdr:cNvPr id="141" name="楕円 140"/>
        <xdr:cNvSpPr/>
      </xdr:nvSpPr>
      <xdr:spPr>
        <a:xfrm>
          <a:off x="1968500" y="99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97201</xdr:rowOff>
    </xdr:from>
    <xdr:ext cx="599010" cy="259045"/>
    <xdr:sp macro="" textlink="">
      <xdr:nvSpPr>
        <xdr:cNvPr id="142" name="テキスト ボックス 141"/>
        <xdr:cNvSpPr txBox="1"/>
      </xdr:nvSpPr>
      <xdr:spPr>
        <a:xfrm>
          <a:off x="1719795" y="1004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52174</xdr:rowOff>
    </xdr:from>
    <xdr:to>
      <xdr:col>6</xdr:col>
      <xdr:colOff>38100</xdr:colOff>
      <xdr:row>58</xdr:row>
      <xdr:rowOff>153774</xdr:rowOff>
    </xdr:to>
    <xdr:sp macro="" textlink="">
      <xdr:nvSpPr>
        <xdr:cNvPr id="143" name="楕円 142"/>
        <xdr:cNvSpPr/>
      </xdr:nvSpPr>
      <xdr:spPr>
        <a:xfrm>
          <a:off x="1079500" y="99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144901</xdr:rowOff>
    </xdr:from>
    <xdr:ext cx="534377" cy="259045"/>
    <xdr:sp macro="" textlink="">
      <xdr:nvSpPr>
        <xdr:cNvPr id="144" name="テキスト ボックス 143"/>
        <xdr:cNvSpPr txBox="1"/>
      </xdr:nvSpPr>
      <xdr:spPr>
        <a:xfrm>
          <a:off x="863111" y="100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28915</xdr:rowOff>
    </xdr:from>
    <xdr:to>
      <xdr:col>24</xdr:col>
      <xdr:colOff>63500</xdr:colOff>
      <xdr:row>76</xdr:row>
      <xdr:rowOff>70131</xdr:rowOff>
    </xdr:to>
    <xdr:cxnSp macro="">
      <xdr:nvCxnSpPr>
        <xdr:cNvPr id="170" name="直線コネクタ 169"/>
        <xdr:cNvCxnSpPr/>
      </xdr:nvCxnSpPr>
      <xdr:spPr>
        <a:xfrm flipV="1">
          <a:off x="3797300" y="13059115"/>
          <a:ext cx="8382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35875</xdr:rowOff>
    </xdr:from>
    <xdr:to>
      <xdr:col>19</xdr:col>
      <xdr:colOff>177800</xdr:colOff>
      <xdr:row>76</xdr:row>
      <xdr:rowOff>70131</xdr:rowOff>
    </xdr:to>
    <xdr:cxnSp macro="">
      <xdr:nvCxnSpPr>
        <xdr:cNvPr id="173" name="直線コネクタ 172"/>
        <xdr:cNvCxnSpPr/>
      </xdr:nvCxnSpPr>
      <xdr:spPr>
        <a:xfrm>
          <a:off x="2908300" y="13066075"/>
          <a:ext cx="889000" cy="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35875</xdr:rowOff>
    </xdr:from>
    <xdr:to>
      <xdr:col>15</xdr:col>
      <xdr:colOff>50800</xdr:colOff>
      <xdr:row>76</xdr:row>
      <xdr:rowOff>136213</xdr:rowOff>
    </xdr:to>
    <xdr:cxnSp macro="">
      <xdr:nvCxnSpPr>
        <xdr:cNvPr id="176" name="直線コネクタ 175"/>
        <xdr:cNvCxnSpPr/>
      </xdr:nvCxnSpPr>
      <xdr:spPr>
        <a:xfrm flipV="1">
          <a:off x="2019300" y="13066075"/>
          <a:ext cx="889000" cy="10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136213</xdr:rowOff>
    </xdr:from>
    <xdr:to>
      <xdr:col>10</xdr:col>
      <xdr:colOff>114300</xdr:colOff>
      <xdr:row>77</xdr:row>
      <xdr:rowOff>61691</xdr:rowOff>
    </xdr:to>
    <xdr:cxnSp macro="">
      <xdr:nvCxnSpPr>
        <xdr:cNvPr id="179" name="直線コネクタ 178"/>
        <xdr:cNvCxnSpPr/>
      </xdr:nvCxnSpPr>
      <xdr:spPr>
        <a:xfrm flipV="1">
          <a:off x="1130300" y="13166413"/>
          <a:ext cx="889000" cy="9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149565</xdr:rowOff>
    </xdr:from>
    <xdr:to>
      <xdr:col>24</xdr:col>
      <xdr:colOff>114300</xdr:colOff>
      <xdr:row>76</xdr:row>
      <xdr:rowOff>79715</xdr:rowOff>
    </xdr:to>
    <xdr:sp macro="" textlink="">
      <xdr:nvSpPr>
        <xdr:cNvPr id="189" name="楕円 188"/>
        <xdr:cNvSpPr/>
      </xdr:nvSpPr>
      <xdr:spPr>
        <a:xfrm>
          <a:off x="4584700" y="130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127992</xdr:rowOff>
    </xdr:from>
    <xdr:ext cx="599010" cy="259045"/>
    <xdr:sp macro="" textlink="">
      <xdr:nvSpPr>
        <xdr:cNvPr id="190" name="民生費該当値テキスト"/>
        <xdr:cNvSpPr txBox="1"/>
      </xdr:nvSpPr>
      <xdr:spPr>
        <a:xfrm>
          <a:off x="4686300" y="129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19331</xdr:rowOff>
    </xdr:from>
    <xdr:to>
      <xdr:col>20</xdr:col>
      <xdr:colOff>38100</xdr:colOff>
      <xdr:row>76</xdr:row>
      <xdr:rowOff>120931</xdr:rowOff>
    </xdr:to>
    <xdr:sp macro="" textlink="">
      <xdr:nvSpPr>
        <xdr:cNvPr id="191" name="楕円 190"/>
        <xdr:cNvSpPr/>
      </xdr:nvSpPr>
      <xdr:spPr>
        <a:xfrm>
          <a:off x="3746500" y="130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112058</xdr:rowOff>
    </xdr:from>
    <xdr:ext cx="599010" cy="259045"/>
    <xdr:sp macro="" textlink="">
      <xdr:nvSpPr>
        <xdr:cNvPr id="192" name="テキスト ボックス 191"/>
        <xdr:cNvSpPr txBox="1"/>
      </xdr:nvSpPr>
      <xdr:spPr>
        <a:xfrm>
          <a:off x="3497795" y="1314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156525</xdr:rowOff>
    </xdr:from>
    <xdr:to>
      <xdr:col>15</xdr:col>
      <xdr:colOff>101600</xdr:colOff>
      <xdr:row>76</xdr:row>
      <xdr:rowOff>86675</xdr:rowOff>
    </xdr:to>
    <xdr:sp macro="" textlink="">
      <xdr:nvSpPr>
        <xdr:cNvPr id="193" name="楕円 192"/>
        <xdr:cNvSpPr/>
      </xdr:nvSpPr>
      <xdr:spPr>
        <a:xfrm>
          <a:off x="2857500" y="1301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77802</xdr:rowOff>
    </xdr:from>
    <xdr:ext cx="599010" cy="259045"/>
    <xdr:sp macro="" textlink="">
      <xdr:nvSpPr>
        <xdr:cNvPr id="194" name="テキスト ボックス 193"/>
        <xdr:cNvSpPr txBox="1"/>
      </xdr:nvSpPr>
      <xdr:spPr>
        <a:xfrm>
          <a:off x="2608795" y="1310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85413</xdr:rowOff>
    </xdr:from>
    <xdr:to>
      <xdr:col>10</xdr:col>
      <xdr:colOff>165100</xdr:colOff>
      <xdr:row>77</xdr:row>
      <xdr:rowOff>15563</xdr:rowOff>
    </xdr:to>
    <xdr:sp macro="" textlink="">
      <xdr:nvSpPr>
        <xdr:cNvPr id="195" name="楕円 194"/>
        <xdr:cNvSpPr/>
      </xdr:nvSpPr>
      <xdr:spPr>
        <a:xfrm>
          <a:off x="1968500" y="131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6690</xdr:rowOff>
    </xdr:from>
    <xdr:ext cx="599010" cy="259045"/>
    <xdr:sp macro="" textlink="">
      <xdr:nvSpPr>
        <xdr:cNvPr id="196" name="テキスト ボックス 195"/>
        <xdr:cNvSpPr txBox="1"/>
      </xdr:nvSpPr>
      <xdr:spPr>
        <a:xfrm>
          <a:off x="1719795" y="1320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10891</xdr:rowOff>
    </xdr:from>
    <xdr:to>
      <xdr:col>6</xdr:col>
      <xdr:colOff>38100</xdr:colOff>
      <xdr:row>77</xdr:row>
      <xdr:rowOff>112491</xdr:rowOff>
    </xdr:to>
    <xdr:sp macro="" textlink="">
      <xdr:nvSpPr>
        <xdr:cNvPr id="197" name="楕円 196"/>
        <xdr:cNvSpPr/>
      </xdr:nvSpPr>
      <xdr:spPr>
        <a:xfrm>
          <a:off x="1079500" y="132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103618</xdr:rowOff>
    </xdr:from>
    <xdr:ext cx="599010" cy="259045"/>
    <xdr:sp macro="" textlink="">
      <xdr:nvSpPr>
        <xdr:cNvPr id="198" name="テキスト ボックス 197"/>
        <xdr:cNvSpPr txBox="1"/>
      </xdr:nvSpPr>
      <xdr:spPr>
        <a:xfrm>
          <a:off x="830795" y="1330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97279</xdr:rowOff>
    </xdr:from>
    <xdr:to>
      <xdr:col>24</xdr:col>
      <xdr:colOff>63500</xdr:colOff>
      <xdr:row>96</xdr:row>
      <xdr:rowOff>144638</xdr:rowOff>
    </xdr:to>
    <xdr:cxnSp macro="">
      <xdr:nvCxnSpPr>
        <xdr:cNvPr id="227" name="直線コネクタ 226"/>
        <xdr:cNvCxnSpPr/>
      </xdr:nvCxnSpPr>
      <xdr:spPr>
        <a:xfrm>
          <a:off x="3797300" y="16556479"/>
          <a:ext cx="8382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56406</xdr:rowOff>
    </xdr:from>
    <xdr:to>
      <xdr:col>19</xdr:col>
      <xdr:colOff>177800</xdr:colOff>
      <xdr:row>96</xdr:row>
      <xdr:rowOff>97279</xdr:rowOff>
    </xdr:to>
    <xdr:cxnSp macro="">
      <xdr:nvCxnSpPr>
        <xdr:cNvPr id="230" name="直線コネクタ 229"/>
        <xdr:cNvCxnSpPr/>
      </xdr:nvCxnSpPr>
      <xdr:spPr>
        <a:xfrm>
          <a:off x="2908300" y="16515606"/>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56406</xdr:rowOff>
    </xdr:from>
    <xdr:to>
      <xdr:col>15</xdr:col>
      <xdr:colOff>50800</xdr:colOff>
      <xdr:row>97</xdr:row>
      <xdr:rowOff>41799</xdr:rowOff>
    </xdr:to>
    <xdr:cxnSp macro="">
      <xdr:nvCxnSpPr>
        <xdr:cNvPr id="233" name="直線コネクタ 232"/>
        <xdr:cNvCxnSpPr/>
      </xdr:nvCxnSpPr>
      <xdr:spPr>
        <a:xfrm flipV="1">
          <a:off x="2019300" y="16515606"/>
          <a:ext cx="889000" cy="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148501</xdr:rowOff>
    </xdr:from>
    <xdr:to>
      <xdr:col>10</xdr:col>
      <xdr:colOff>114300</xdr:colOff>
      <xdr:row>97</xdr:row>
      <xdr:rowOff>41799</xdr:rowOff>
    </xdr:to>
    <xdr:cxnSp macro="">
      <xdr:nvCxnSpPr>
        <xdr:cNvPr id="236" name="直線コネクタ 235"/>
        <xdr:cNvCxnSpPr/>
      </xdr:nvCxnSpPr>
      <xdr:spPr>
        <a:xfrm>
          <a:off x="1130300" y="16607701"/>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93838</xdr:rowOff>
    </xdr:from>
    <xdr:to>
      <xdr:col>24</xdr:col>
      <xdr:colOff>114300</xdr:colOff>
      <xdr:row>97</xdr:row>
      <xdr:rowOff>23988</xdr:rowOff>
    </xdr:to>
    <xdr:sp macro="" textlink="">
      <xdr:nvSpPr>
        <xdr:cNvPr id="246" name="楕円 245"/>
        <xdr:cNvSpPr/>
      </xdr:nvSpPr>
      <xdr:spPr>
        <a:xfrm>
          <a:off x="4584700" y="165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72265</xdr:rowOff>
    </xdr:from>
    <xdr:ext cx="534377" cy="259045"/>
    <xdr:sp macro="" textlink="">
      <xdr:nvSpPr>
        <xdr:cNvPr id="247" name="衛生費該当値テキスト"/>
        <xdr:cNvSpPr txBox="1"/>
      </xdr:nvSpPr>
      <xdr:spPr>
        <a:xfrm>
          <a:off x="4686300" y="1653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46479</xdr:rowOff>
    </xdr:from>
    <xdr:to>
      <xdr:col>20</xdr:col>
      <xdr:colOff>38100</xdr:colOff>
      <xdr:row>96</xdr:row>
      <xdr:rowOff>148079</xdr:rowOff>
    </xdr:to>
    <xdr:sp macro="" textlink="">
      <xdr:nvSpPr>
        <xdr:cNvPr id="248" name="楕円 247"/>
        <xdr:cNvSpPr/>
      </xdr:nvSpPr>
      <xdr:spPr>
        <a:xfrm>
          <a:off x="3746500" y="165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139206</xdr:rowOff>
    </xdr:from>
    <xdr:ext cx="534377" cy="259045"/>
    <xdr:sp macro="" textlink="">
      <xdr:nvSpPr>
        <xdr:cNvPr id="249" name="テキスト ボックス 248"/>
        <xdr:cNvSpPr txBox="1"/>
      </xdr:nvSpPr>
      <xdr:spPr>
        <a:xfrm>
          <a:off x="3530111" y="165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5606</xdr:rowOff>
    </xdr:from>
    <xdr:to>
      <xdr:col>15</xdr:col>
      <xdr:colOff>101600</xdr:colOff>
      <xdr:row>96</xdr:row>
      <xdr:rowOff>107206</xdr:rowOff>
    </xdr:to>
    <xdr:sp macro="" textlink="">
      <xdr:nvSpPr>
        <xdr:cNvPr id="250" name="楕円 249"/>
        <xdr:cNvSpPr/>
      </xdr:nvSpPr>
      <xdr:spPr>
        <a:xfrm>
          <a:off x="2857500" y="164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98333</xdr:rowOff>
    </xdr:from>
    <xdr:ext cx="534377" cy="259045"/>
    <xdr:sp macro="" textlink="">
      <xdr:nvSpPr>
        <xdr:cNvPr id="251" name="テキスト ボックス 250"/>
        <xdr:cNvSpPr txBox="1"/>
      </xdr:nvSpPr>
      <xdr:spPr>
        <a:xfrm>
          <a:off x="2641111" y="165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162449</xdr:rowOff>
    </xdr:from>
    <xdr:to>
      <xdr:col>10</xdr:col>
      <xdr:colOff>165100</xdr:colOff>
      <xdr:row>97</xdr:row>
      <xdr:rowOff>92599</xdr:rowOff>
    </xdr:to>
    <xdr:sp macro="" textlink="">
      <xdr:nvSpPr>
        <xdr:cNvPr id="252" name="楕円 251"/>
        <xdr:cNvSpPr/>
      </xdr:nvSpPr>
      <xdr:spPr>
        <a:xfrm>
          <a:off x="1968500" y="166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83726</xdr:rowOff>
    </xdr:from>
    <xdr:ext cx="534377" cy="259045"/>
    <xdr:sp macro="" textlink="">
      <xdr:nvSpPr>
        <xdr:cNvPr id="253" name="テキスト ボックス 252"/>
        <xdr:cNvSpPr txBox="1"/>
      </xdr:nvSpPr>
      <xdr:spPr>
        <a:xfrm>
          <a:off x="1752111" y="167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97701</xdr:rowOff>
    </xdr:from>
    <xdr:to>
      <xdr:col>6</xdr:col>
      <xdr:colOff>38100</xdr:colOff>
      <xdr:row>97</xdr:row>
      <xdr:rowOff>27851</xdr:rowOff>
    </xdr:to>
    <xdr:sp macro="" textlink="">
      <xdr:nvSpPr>
        <xdr:cNvPr id="254" name="楕円 253"/>
        <xdr:cNvSpPr/>
      </xdr:nvSpPr>
      <xdr:spPr>
        <a:xfrm>
          <a:off x="1079500" y="16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18978</xdr:rowOff>
    </xdr:from>
    <xdr:ext cx="534377" cy="259045"/>
    <xdr:sp macro="" textlink="">
      <xdr:nvSpPr>
        <xdr:cNvPr id="255" name="テキスト ボックス 254"/>
        <xdr:cNvSpPr txBox="1"/>
      </xdr:nvSpPr>
      <xdr:spPr>
        <a:xfrm>
          <a:off x="863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162461</xdr:rowOff>
    </xdr:from>
    <xdr:to>
      <xdr:col>55</xdr:col>
      <xdr:colOff>0</xdr:colOff>
      <xdr:row>57</xdr:row>
      <xdr:rowOff>169928</xdr:rowOff>
    </xdr:to>
    <xdr:cxnSp macro="">
      <xdr:nvCxnSpPr>
        <xdr:cNvPr id="339" name="直線コネクタ 338"/>
        <xdr:cNvCxnSpPr/>
      </xdr:nvCxnSpPr>
      <xdr:spPr>
        <a:xfrm flipV="1">
          <a:off x="9639300" y="9935111"/>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169928</xdr:rowOff>
    </xdr:from>
    <xdr:to>
      <xdr:col>50</xdr:col>
      <xdr:colOff>114300</xdr:colOff>
      <xdr:row>58</xdr:row>
      <xdr:rowOff>25446</xdr:rowOff>
    </xdr:to>
    <xdr:cxnSp macro="">
      <xdr:nvCxnSpPr>
        <xdr:cNvPr id="342" name="直線コネクタ 341"/>
        <xdr:cNvCxnSpPr/>
      </xdr:nvCxnSpPr>
      <xdr:spPr>
        <a:xfrm flipV="1">
          <a:off x="8750300" y="9942578"/>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18907</xdr:rowOff>
    </xdr:from>
    <xdr:to>
      <xdr:col>45</xdr:col>
      <xdr:colOff>177800</xdr:colOff>
      <xdr:row>58</xdr:row>
      <xdr:rowOff>25446</xdr:rowOff>
    </xdr:to>
    <xdr:cxnSp macro="">
      <xdr:nvCxnSpPr>
        <xdr:cNvPr id="345" name="直線コネクタ 344"/>
        <xdr:cNvCxnSpPr/>
      </xdr:nvCxnSpPr>
      <xdr:spPr>
        <a:xfrm>
          <a:off x="7861300" y="9963007"/>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18907</xdr:rowOff>
    </xdr:from>
    <xdr:to>
      <xdr:col>41</xdr:col>
      <xdr:colOff>50800</xdr:colOff>
      <xdr:row>58</xdr:row>
      <xdr:rowOff>69870</xdr:rowOff>
    </xdr:to>
    <xdr:cxnSp macro="">
      <xdr:nvCxnSpPr>
        <xdr:cNvPr id="348" name="直線コネクタ 347"/>
        <xdr:cNvCxnSpPr/>
      </xdr:nvCxnSpPr>
      <xdr:spPr>
        <a:xfrm flipV="1">
          <a:off x="6972300" y="9963007"/>
          <a:ext cx="8890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111661</xdr:rowOff>
    </xdr:from>
    <xdr:to>
      <xdr:col>55</xdr:col>
      <xdr:colOff>50800</xdr:colOff>
      <xdr:row>58</xdr:row>
      <xdr:rowOff>41811</xdr:rowOff>
    </xdr:to>
    <xdr:sp macro="" textlink="">
      <xdr:nvSpPr>
        <xdr:cNvPr id="358" name="楕円 357"/>
        <xdr:cNvSpPr/>
      </xdr:nvSpPr>
      <xdr:spPr>
        <a:xfrm>
          <a:off x="10426700" y="98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90088</xdr:rowOff>
    </xdr:from>
    <xdr:ext cx="534377" cy="259045"/>
    <xdr:sp macro="" textlink="">
      <xdr:nvSpPr>
        <xdr:cNvPr id="359" name="農林水産業費該当値テキスト"/>
        <xdr:cNvSpPr txBox="1"/>
      </xdr:nvSpPr>
      <xdr:spPr>
        <a:xfrm>
          <a:off x="10528300" y="986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119128</xdr:rowOff>
    </xdr:from>
    <xdr:to>
      <xdr:col>50</xdr:col>
      <xdr:colOff>165100</xdr:colOff>
      <xdr:row>58</xdr:row>
      <xdr:rowOff>49278</xdr:rowOff>
    </xdr:to>
    <xdr:sp macro="" textlink="">
      <xdr:nvSpPr>
        <xdr:cNvPr id="360" name="楕円 359"/>
        <xdr:cNvSpPr/>
      </xdr:nvSpPr>
      <xdr:spPr>
        <a:xfrm>
          <a:off x="9588500" y="98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40405</xdr:rowOff>
    </xdr:from>
    <xdr:ext cx="534377" cy="259045"/>
    <xdr:sp macro="" textlink="">
      <xdr:nvSpPr>
        <xdr:cNvPr id="361" name="テキスト ボックス 360"/>
        <xdr:cNvSpPr txBox="1"/>
      </xdr:nvSpPr>
      <xdr:spPr>
        <a:xfrm>
          <a:off x="9372111" y="99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146096</xdr:rowOff>
    </xdr:from>
    <xdr:to>
      <xdr:col>46</xdr:col>
      <xdr:colOff>38100</xdr:colOff>
      <xdr:row>58</xdr:row>
      <xdr:rowOff>76246</xdr:rowOff>
    </xdr:to>
    <xdr:sp macro="" textlink="">
      <xdr:nvSpPr>
        <xdr:cNvPr id="362" name="楕円 361"/>
        <xdr:cNvSpPr/>
      </xdr:nvSpPr>
      <xdr:spPr>
        <a:xfrm>
          <a:off x="8699500" y="99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67373</xdr:rowOff>
    </xdr:from>
    <xdr:ext cx="534377" cy="259045"/>
    <xdr:sp macro="" textlink="">
      <xdr:nvSpPr>
        <xdr:cNvPr id="363" name="テキスト ボックス 362"/>
        <xdr:cNvSpPr txBox="1"/>
      </xdr:nvSpPr>
      <xdr:spPr>
        <a:xfrm>
          <a:off x="8483111" y="100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139557</xdr:rowOff>
    </xdr:from>
    <xdr:to>
      <xdr:col>41</xdr:col>
      <xdr:colOff>101600</xdr:colOff>
      <xdr:row>58</xdr:row>
      <xdr:rowOff>69707</xdr:rowOff>
    </xdr:to>
    <xdr:sp macro="" textlink="">
      <xdr:nvSpPr>
        <xdr:cNvPr id="364" name="楕円 363"/>
        <xdr:cNvSpPr/>
      </xdr:nvSpPr>
      <xdr:spPr>
        <a:xfrm>
          <a:off x="7810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60834</xdr:rowOff>
    </xdr:from>
    <xdr:ext cx="534377" cy="259045"/>
    <xdr:sp macro="" textlink="">
      <xdr:nvSpPr>
        <xdr:cNvPr id="365" name="テキスト ボックス 364"/>
        <xdr:cNvSpPr txBox="1"/>
      </xdr:nvSpPr>
      <xdr:spPr>
        <a:xfrm>
          <a:off x="7594111" y="1000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19070</xdr:rowOff>
    </xdr:from>
    <xdr:to>
      <xdr:col>36</xdr:col>
      <xdr:colOff>165100</xdr:colOff>
      <xdr:row>58</xdr:row>
      <xdr:rowOff>120670</xdr:rowOff>
    </xdr:to>
    <xdr:sp macro="" textlink="">
      <xdr:nvSpPr>
        <xdr:cNvPr id="366" name="楕円 365"/>
        <xdr:cNvSpPr/>
      </xdr:nvSpPr>
      <xdr:spPr>
        <a:xfrm>
          <a:off x="6921500" y="99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111797</xdr:rowOff>
    </xdr:from>
    <xdr:ext cx="534377" cy="259045"/>
    <xdr:sp macro="" textlink="">
      <xdr:nvSpPr>
        <xdr:cNvPr id="367" name="テキスト ボックス 366"/>
        <xdr:cNvSpPr txBox="1"/>
      </xdr:nvSpPr>
      <xdr:spPr>
        <a:xfrm>
          <a:off x="6705111" y="100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131333</xdr:rowOff>
    </xdr:from>
    <xdr:to>
      <xdr:col>55</xdr:col>
      <xdr:colOff>0</xdr:colOff>
      <xdr:row>78</xdr:row>
      <xdr:rowOff>49439</xdr:rowOff>
    </xdr:to>
    <xdr:cxnSp macro="">
      <xdr:nvCxnSpPr>
        <xdr:cNvPr id="394" name="直線コネクタ 393"/>
        <xdr:cNvCxnSpPr/>
      </xdr:nvCxnSpPr>
      <xdr:spPr>
        <a:xfrm>
          <a:off x="9639300" y="13332983"/>
          <a:ext cx="838200" cy="8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131333</xdr:rowOff>
    </xdr:from>
    <xdr:to>
      <xdr:col>50</xdr:col>
      <xdr:colOff>114300</xdr:colOff>
      <xdr:row>78</xdr:row>
      <xdr:rowOff>10468</xdr:rowOff>
    </xdr:to>
    <xdr:cxnSp macro="">
      <xdr:nvCxnSpPr>
        <xdr:cNvPr id="397" name="直線コネクタ 396"/>
        <xdr:cNvCxnSpPr/>
      </xdr:nvCxnSpPr>
      <xdr:spPr>
        <a:xfrm flipV="1">
          <a:off x="8750300" y="13332983"/>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10468</xdr:rowOff>
    </xdr:from>
    <xdr:to>
      <xdr:col>45</xdr:col>
      <xdr:colOff>177800</xdr:colOff>
      <xdr:row>78</xdr:row>
      <xdr:rowOff>96997</xdr:rowOff>
    </xdr:to>
    <xdr:cxnSp macro="">
      <xdr:nvCxnSpPr>
        <xdr:cNvPr id="400" name="直線コネクタ 399"/>
        <xdr:cNvCxnSpPr/>
      </xdr:nvCxnSpPr>
      <xdr:spPr>
        <a:xfrm flipV="1">
          <a:off x="7861300" y="13383568"/>
          <a:ext cx="889000" cy="8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90570</xdr:rowOff>
    </xdr:from>
    <xdr:to>
      <xdr:col>41</xdr:col>
      <xdr:colOff>50800</xdr:colOff>
      <xdr:row>78</xdr:row>
      <xdr:rowOff>96997</xdr:rowOff>
    </xdr:to>
    <xdr:cxnSp macro="">
      <xdr:nvCxnSpPr>
        <xdr:cNvPr id="403" name="直線コネクタ 402"/>
        <xdr:cNvCxnSpPr/>
      </xdr:nvCxnSpPr>
      <xdr:spPr>
        <a:xfrm>
          <a:off x="6972300" y="13463670"/>
          <a:ext cx="8890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170089</xdr:rowOff>
    </xdr:from>
    <xdr:to>
      <xdr:col>55</xdr:col>
      <xdr:colOff>50800</xdr:colOff>
      <xdr:row>78</xdr:row>
      <xdr:rowOff>100239</xdr:rowOff>
    </xdr:to>
    <xdr:sp macro="" textlink="">
      <xdr:nvSpPr>
        <xdr:cNvPr id="413" name="楕円 412"/>
        <xdr:cNvSpPr/>
      </xdr:nvSpPr>
      <xdr:spPr>
        <a:xfrm>
          <a:off x="10426700" y="133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85016</xdr:rowOff>
    </xdr:from>
    <xdr:ext cx="469744" cy="259045"/>
    <xdr:sp macro="" textlink="">
      <xdr:nvSpPr>
        <xdr:cNvPr id="414" name="商工費該当値テキスト"/>
        <xdr:cNvSpPr txBox="1"/>
      </xdr:nvSpPr>
      <xdr:spPr>
        <a:xfrm>
          <a:off x="10528300" y="132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80533</xdr:rowOff>
    </xdr:from>
    <xdr:to>
      <xdr:col>50</xdr:col>
      <xdr:colOff>165100</xdr:colOff>
      <xdr:row>78</xdr:row>
      <xdr:rowOff>10683</xdr:rowOff>
    </xdr:to>
    <xdr:sp macro="" textlink="">
      <xdr:nvSpPr>
        <xdr:cNvPr id="415" name="楕円 414"/>
        <xdr:cNvSpPr/>
      </xdr:nvSpPr>
      <xdr:spPr>
        <a:xfrm>
          <a:off x="9588500" y="132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1810</xdr:rowOff>
    </xdr:from>
    <xdr:ext cx="534377" cy="259045"/>
    <xdr:sp macro="" textlink="">
      <xdr:nvSpPr>
        <xdr:cNvPr id="416" name="テキスト ボックス 415"/>
        <xdr:cNvSpPr txBox="1"/>
      </xdr:nvSpPr>
      <xdr:spPr>
        <a:xfrm>
          <a:off x="9372111" y="133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131118</xdr:rowOff>
    </xdr:from>
    <xdr:to>
      <xdr:col>46</xdr:col>
      <xdr:colOff>38100</xdr:colOff>
      <xdr:row>78</xdr:row>
      <xdr:rowOff>61268</xdr:rowOff>
    </xdr:to>
    <xdr:sp macro="" textlink="">
      <xdr:nvSpPr>
        <xdr:cNvPr id="417" name="楕円 416"/>
        <xdr:cNvSpPr/>
      </xdr:nvSpPr>
      <xdr:spPr>
        <a:xfrm>
          <a:off x="8699500" y="133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52395</xdr:rowOff>
    </xdr:from>
    <xdr:ext cx="534377" cy="259045"/>
    <xdr:sp macro="" textlink="">
      <xdr:nvSpPr>
        <xdr:cNvPr id="418" name="テキスト ボックス 417"/>
        <xdr:cNvSpPr txBox="1"/>
      </xdr:nvSpPr>
      <xdr:spPr>
        <a:xfrm>
          <a:off x="8483111" y="134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46197</xdr:rowOff>
    </xdr:from>
    <xdr:to>
      <xdr:col>41</xdr:col>
      <xdr:colOff>101600</xdr:colOff>
      <xdr:row>78</xdr:row>
      <xdr:rowOff>147797</xdr:rowOff>
    </xdr:to>
    <xdr:sp macro="" textlink="">
      <xdr:nvSpPr>
        <xdr:cNvPr id="419" name="楕円 418"/>
        <xdr:cNvSpPr/>
      </xdr:nvSpPr>
      <xdr:spPr>
        <a:xfrm>
          <a:off x="7810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138924</xdr:rowOff>
    </xdr:from>
    <xdr:ext cx="469744" cy="259045"/>
    <xdr:sp macro="" textlink="">
      <xdr:nvSpPr>
        <xdr:cNvPr id="420" name="テキスト ボックス 419"/>
        <xdr:cNvSpPr txBox="1"/>
      </xdr:nvSpPr>
      <xdr:spPr>
        <a:xfrm>
          <a:off x="7626428"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39770</xdr:rowOff>
    </xdr:from>
    <xdr:to>
      <xdr:col>36</xdr:col>
      <xdr:colOff>165100</xdr:colOff>
      <xdr:row>78</xdr:row>
      <xdr:rowOff>141370</xdr:rowOff>
    </xdr:to>
    <xdr:sp macro="" textlink="">
      <xdr:nvSpPr>
        <xdr:cNvPr id="421" name="楕円 420"/>
        <xdr:cNvSpPr/>
      </xdr:nvSpPr>
      <xdr:spPr>
        <a:xfrm>
          <a:off x="6921500" y="134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132497</xdr:rowOff>
    </xdr:from>
    <xdr:ext cx="469744" cy="259045"/>
    <xdr:sp macro="" textlink="">
      <xdr:nvSpPr>
        <xdr:cNvPr id="422" name="テキスト ボックス 421"/>
        <xdr:cNvSpPr txBox="1"/>
      </xdr:nvSpPr>
      <xdr:spPr>
        <a:xfrm>
          <a:off x="6737428" y="1350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97582</xdr:rowOff>
    </xdr:from>
    <xdr:to>
      <xdr:col>55</xdr:col>
      <xdr:colOff>0</xdr:colOff>
      <xdr:row>98</xdr:row>
      <xdr:rowOff>108426</xdr:rowOff>
    </xdr:to>
    <xdr:cxnSp macro="">
      <xdr:nvCxnSpPr>
        <xdr:cNvPr id="451" name="直線コネクタ 450"/>
        <xdr:cNvCxnSpPr/>
      </xdr:nvCxnSpPr>
      <xdr:spPr>
        <a:xfrm flipV="1">
          <a:off x="9639300" y="16899682"/>
          <a:ext cx="8382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108426</xdr:rowOff>
    </xdr:from>
    <xdr:to>
      <xdr:col>50</xdr:col>
      <xdr:colOff>114300</xdr:colOff>
      <xdr:row>98</xdr:row>
      <xdr:rowOff>133905</xdr:rowOff>
    </xdr:to>
    <xdr:cxnSp macro="">
      <xdr:nvCxnSpPr>
        <xdr:cNvPr id="454" name="直線コネクタ 453"/>
        <xdr:cNvCxnSpPr/>
      </xdr:nvCxnSpPr>
      <xdr:spPr>
        <a:xfrm flipV="1">
          <a:off x="8750300" y="16910526"/>
          <a:ext cx="8890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129009</xdr:rowOff>
    </xdr:from>
    <xdr:to>
      <xdr:col>45</xdr:col>
      <xdr:colOff>177800</xdr:colOff>
      <xdr:row>98</xdr:row>
      <xdr:rowOff>133905</xdr:rowOff>
    </xdr:to>
    <xdr:cxnSp macro="">
      <xdr:nvCxnSpPr>
        <xdr:cNvPr id="457" name="直線コネクタ 456"/>
        <xdr:cNvCxnSpPr/>
      </xdr:nvCxnSpPr>
      <xdr:spPr>
        <a:xfrm>
          <a:off x="7861300" y="16931109"/>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129009</xdr:rowOff>
    </xdr:from>
    <xdr:to>
      <xdr:col>41</xdr:col>
      <xdr:colOff>50800</xdr:colOff>
      <xdr:row>98</xdr:row>
      <xdr:rowOff>134906</xdr:rowOff>
    </xdr:to>
    <xdr:cxnSp macro="">
      <xdr:nvCxnSpPr>
        <xdr:cNvPr id="460" name="直線コネクタ 459"/>
        <xdr:cNvCxnSpPr/>
      </xdr:nvCxnSpPr>
      <xdr:spPr>
        <a:xfrm flipV="1">
          <a:off x="6972300" y="16931109"/>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46782</xdr:rowOff>
    </xdr:from>
    <xdr:to>
      <xdr:col>55</xdr:col>
      <xdr:colOff>50800</xdr:colOff>
      <xdr:row>98</xdr:row>
      <xdr:rowOff>148382</xdr:rowOff>
    </xdr:to>
    <xdr:sp macro="" textlink="">
      <xdr:nvSpPr>
        <xdr:cNvPr id="470" name="楕円 469"/>
        <xdr:cNvSpPr/>
      </xdr:nvSpPr>
      <xdr:spPr>
        <a:xfrm>
          <a:off x="10426700" y="168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133159</xdr:rowOff>
    </xdr:from>
    <xdr:ext cx="534377" cy="259045"/>
    <xdr:sp macro="" textlink="">
      <xdr:nvSpPr>
        <xdr:cNvPr id="471" name="土木費該当値テキスト"/>
        <xdr:cNvSpPr txBox="1"/>
      </xdr:nvSpPr>
      <xdr:spPr>
        <a:xfrm>
          <a:off x="10528300" y="167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57626</xdr:rowOff>
    </xdr:from>
    <xdr:to>
      <xdr:col>50</xdr:col>
      <xdr:colOff>165100</xdr:colOff>
      <xdr:row>98</xdr:row>
      <xdr:rowOff>159226</xdr:rowOff>
    </xdr:to>
    <xdr:sp macro="" textlink="">
      <xdr:nvSpPr>
        <xdr:cNvPr id="472" name="楕円 471"/>
        <xdr:cNvSpPr/>
      </xdr:nvSpPr>
      <xdr:spPr>
        <a:xfrm>
          <a:off x="9588500" y="168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150353</xdr:rowOff>
    </xdr:from>
    <xdr:ext cx="534377" cy="259045"/>
    <xdr:sp macro="" textlink="">
      <xdr:nvSpPr>
        <xdr:cNvPr id="473" name="テキスト ボックス 472"/>
        <xdr:cNvSpPr txBox="1"/>
      </xdr:nvSpPr>
      <xdr:spPr>
        <a:xfrm>
          <a:off x="9372111" y="169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83105</xdr:rowOff>
    </xdr:from>
    <xdr:to>
      <xdr:col>46</xdr:col>
      <xdr:colOff>38100</xdr:colOff>
      <xdr:row>99</xdr:row>
      <xdr:rowOff>13255</xdr:rowOff>
    </xdr:to>
    <xdr:sp macro="" textlink="">
      <xdr:nvSpPr>
        <xdr:cNvPr id="474" name="楕円 473"/>
        <xdr:cNvSpPr/>
      </xdr:nvSpPr>
      <xdr:spPr>
        <a:xfrm>
          <a:off x="8699500" y="168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4382</xdr:rowOff>
    </xdr:from>
    <xdr:ext cx="534377" cy="259045"/>
    <xdr:sp macro="" textlink="">
      <xdr:nvSpPr>
        <xdr:cNvPr id="475" name="テキスト ボックス 474"/>
        <xdr:cNvSpPr txBox="1"/>
      </xdr:nvSpPr>
      <xdr:spPr>
        <a:xfrm>
          <a:off x="8483111" y="169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78209</xdr:rowOff>
    </xdr:from>
    <xdr:to>
      <xdr:col>41</xdr:col>
      <xdr:colOff>101600</xdr:colOff>
      <xdr:row>99</xdr:row>
      <xdr:rowOff>8359</xdr:rowOff>
    </xdr:to>
    <xdr:sp macro="" textlink="">
      <xdr:nvSpPr>
        <xdr:cNvPr id="476" name="楕円 475"/>
        <xdr:cNvSpPr/>
      </xdr:nvSpPr>
      <xdr:spPr>
        <a:xfrm>
          <a:off x="7810500" y="168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170936</xdr:rowOff>
    </xdr:from>
    <xdr:ext cx="534377" cy="259045"/>
    <xdr:sp macro="" textlink="">
      <xdr:nvSpPr>
        <xdr:cNvPr id="477" name="テキスト ボックス 476"/>
        <xdr:cNvSpPr txBox="1"/>
      </xdr:nvSpPr>
      <xdr:spPr>
        <a:xfrm>
          <a:off x="7594111" y="169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84106</xdr:rowOff>
    </xdr:from>
    <xdr:to>
      <xdr:col>36</xdr:col>
      <xdr:colOff>165100</xdr:colOff>
      <xdr:row>99</xdr:row>
      <xdr:rowOff>14256</xdr:rowOff>
    </xdr:to>
    <xdr:sp macro="" textlink="">
      <xdr:nvSpPr>
        <xdr:cNvPr id="478" name="楕円 477"/>
        <xdr:cNvSpPr/>
      </xdr:nvSpPr>
      <xdr:spPr>
        <a:xfrm>
          <a:off x="6921500" y="168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5383</xdr:rowOff>
    </xdr:from>
    <xdr:ext cx="534377" cy="259045"/>
    <xdr:sp macro="" textlink="">
      <xdr:nvSpPr>
        <xdr:cNvPr id="479" name="テキスト ボックス 478"/>
        <xdr:cNvSpPr txBox="1"/>
      </xdr:nvSpPr>
      <xdr:spPr>
        <a:xfrm>
          <a:off x="6705111" y="169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13643</xdr:rowOff>
    </xdr:from>
    <xdr:to>
      <xdr:col>85</xdr:col>
      <xdr:colOff>127000</xdr:colOff>
      <xdr:row>39</xdr:row>
      <xdr:rowOff>32144</xdr:rowOff>
    </xdr:to>
    <xdr:cxnSp macro="">
      <xdr:nvCxnSpPr>
        <xdr:cNvPr id="511" name="直線コネクタ 510"/>
        <xdr:cNvCxnSpPr/>
      </xdr:nvCxnSpPr>
      <xdr:spPr>
        <a:xfrm flipV="1">
          <a:off x="15481300" y="6700193"/>
          <a:ext cx="8382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31066</xdr:rowOff>
    </xdr:from>
    <xdr:to>
      <xdr:col>81</xdr:col>
      <xdr:colOff>50800</xdr:colOff>
      <xdr:row>39</xdr:row>
      <xdr:rowOff>32144</xdr:rowOff>
    </xdr:to>
    <xdr:cxnSp macro="">
      <xdr:nvCxnSpPr>
        <xdr:cNvPr id="514" name="直線コネクタ 513"/>
        <xdr:cNvCxnSpPr/>
      </xdr:nvCxnSpPr>
      <xdr:spPr>
        <a:xfrm>
          <a:off x="14592300" y="6031816"/>
          <a:ext cx="889000" cy="68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31066</xdr:rowOff>
    </xdr:from>
    <xdr:to>
      <xdr:col>76</xdr:col>
      <xdr:colOff>114300</xdr:colOff>
      <xdr:row>39</xdr:row>
      <xdr:rowOff>49207</xdr:rowOff>
    </xdr:to>
    <xdr:cxnSp macro="">
      <xdr:nvCxnSpPr>
        <xdr:cNvPr id="517" name="直線コネクタ 516"/>
        <xdr:cNvCxnSpPr/>
      </xdr:nvCxnSpPr>
      <xdr:spPr>
        <a:xfrm flipV="1">
          <a:off x="13703300" y="6031816"/>
          <a:ext cx="889000" cy="70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49207</xdr:rowOff>
    </xdr:from>
    <xdr:to>
      <xdr:col>71</xdr:col>
      <xdr:colOff>177800</xdr:colOff>
      <xdr:row>39</xdr:row>
      <xdr:rowOff>63560</xdr:rowOff>
    </xdr:to>
    <xdr:cxnSp macro="">
      <xdr:nvCxnSpPr>
        <xdr:cNvPr id="520" name="直線コネクタ 519"/>
        <xdr:cNvCxnSpPr/>
      </xdr:nvCxnSpPr>
      <xdr:spPr>
        <a:xfrm flipV="1">
          <a:off x="12814300" y="6735757"/>
          <a:ext cx="889000" cy="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134293</xdr:rowOff>
    </xdr:from>
    <xdr:to>
      <xdr:col>85</xdr:col>
      <xdr:colOff>177800</xdr:colOff>
      <xdr:row>39</xdr:row>
      <xdr:rowOff>64443</xdr:rowOff>
    </xdr:to>
    <xdr:sp macro="" textlink="">
      <xdr:nvSpPr>
        <xdr:cNvPr id="530" name="楕円 529"/>
        <xdr:cNvSpPr/>
      </xdr:nvSpPr>
      <xdr:spPr>
        <a:xfrm>
          <a:off x="162687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49220</xdr:rowOff>
    </xdr:from>
    <xdr:ext cx="534377" cy="259045"/>
    <xdr:sp macro="" textlink="">
      <xdr:nvSpPr>
        <xdr:cNvPr id="531" name="消防費該当値テキスト"/>
        <xdr:cNvSpPr txBox="1"/>
      </xdr:nvSpPr>
      <xdr:spPr>
        <a:xfrm>
          <a:off x="16370300" y="656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152794</xdr:rowOff>
    </xdr:from>
    <xdr:to>
      <xdr:col>81</xdr:col>
      <xdr:colOff>101600</xdr:colOff>
      <xdr:row>39</xdr:row>
      <xdr:rowOff>82944</xdr:rowOff>
    </xdr:to>
    <xdr:sp macro="" textlink="">
      <xdr:nvSpPr>
        <xdr:cNvPr id="532" name="楕円 531"/>
        <xdr:cNvSpPr/>
      </xdr:nvSpPr>
      <xdr:spPr>
        <a:xfrm>
          <a:off x="15430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74071</xdr:rowOff>
    </xdr:from>
    <xdr:ext cx="534377" cy="259045"/>
    <xdr:sp macro="" textlink="">
      <xdr:nvSpPr>
        <xdr:cNvPr id="533" name="テキスト ボックス 532"/>
        <xdr:cNvSpPr txBox="1"/>
      </xdr:nvSpPr>
      <xdr:spPr>
        <a:xfrm>
          <a:off x="15214111" y="67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151716</xdr:rowOff>
    </xdr:from>
    <xdr:to>
      <xdr:col>76</xdr:col>
      <xdr:colOff>165100</xdr:colOff>
      <xdr:row>35</xdr:row>
      <xdr:rowOff>81866</xdr:rowOff>
    </xdr:to>
    <xdr:sp macro="" textlink="">
      <xdr:nvSpPr>
        <xdr:cNvPr id="534" name="楕円 533"/>
        <xdr:cNvSpPr/>
      </xdr:nvSpPr>
      <xdr:spPr>
        <a:xfrm>
          <a:off x="14541500" y="59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98393</xdr:rowOff>
    </xdr:from>
    <xdr:ext cx="534377" cy="259045"/>
    <xdr:sp macro="" textlink="">
      <xdr:nvSpPr>
        <xdr:cNvPr id="535" name="テキスト ボックス 534"/>
        <xdr:cNvSpPr txBox="1"/>
      </xdr:nvSpPr>
      <xdr:spPr>
        <a:xfrm>
          <a:off x="14325111" y="57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169857</xdr:rowOff>
    </xdr:from>
    <xdr:to>
      <xdr:col>72</xdr:col>
      <xdr:colOff>38100</xdr:colOff>
      <xdr:row>39</xdr:row>
      <xdr:rowOff>100007</xdr:rowOff>
    </xdr:to>
    <xdr:sp macro="" textlink="">
      <xdr:nvSpPr>
        <xdr:cNvPr id="536" name="楕円 535"/>
        <xdr:cNvSpPr/>
      </xdr:nvSpPr>
      <xdr:spPr>
        <a:xfrm>
          <a:off x="13652500" y="66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91134</xdr:rowOff>
    </xdr:from>
    <xdr:ext cx="534377" cy="259045"/>
    <xdr:sp macro="" textlink="">
      <xdr:nvSpPr>
        <xdr:cNvPr id="537" name="テキスト ボックス 536"/>
        <xdr:cNvSpPr txBox="1"/>
      </xdr:nvSpPr>
      <xdr:spPr>
        <a:xfrm>
          <a:off x="13436111" y="67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12760</xdr:rowOff>
    </xdr:from>
    <xdr:to>
      <xdr:col>67</xdr:col>
      <xdr:colOff>101600</xdr:colOff>
      <xdr:row>39</xdr:row>
      <xdr:rowOff>114360</xdr:rowOff>
    </xdr:to>
    <xdr:sp macro="" textlink="">
      <xdr:nvSpPr>
        <xdr:cNvPr id="538" name="楕円 537"/>
        <xdr:cNvSpPr/>
      </xdr:nvSpPr>
      <xdr:spPr>
        <a:xfrm>
          <a:off x="12763500" y="669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105487</xdr:rowOff>
    </xdr:from>
    <xdr:ext cx="534377" cy="259045"/>
    <xdr:sp macro="" textlink="">
      <xdr:nvSpPr>
        <xdr:cNvPr id="539" name="テキスト ボックス 538"/>
        <xdr:cNvSpPr txBox="1"/>
      </xdr:nvSpPr>
      <xdr:spPr>
        <a:xfrm>
          <a:off x="12547111" y="679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44531</xdr:rowOff>
    </xdr:from>
    <xdr:to>
      <xdr:col>85</xdr:col>
      <xdr:colOff>127000</xdr:colOff>
      <xdr:row>58</xdr:row>
      <xdr:rowOff>58985</xdr:rowOff>
    </xdr:to>
    <xdr:cxnSp macro="">
      <xdr:nvCxnSpPr>
        <xdr:cNvPr id="570" name="直線コネクタ 569"/>
        <xdr:cNvCxnSpPr/>
      </xdr:nvCxnSpPr>
      <xdr:spPr>
        <a:xfrm>
          <a:off x="15481300" y="9988631"/>
          <a:ext cx="838200" cy="1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40716</xdr:rowOff>
    </xdr:from>
    <xdr:to>
      <xdr:col>81</xdr:col>
      <xdr:colOff>50800</xdr:colOff>
      <xdr:row>58</xdr:row>
      <xdr:rowOff>44531</xdr:rowOff>
    </xdr:to>
    <xdr:cxnSp macro="">
      <xdr:nvCxnSpPr>
        <xdr:cNvPr id="573" name="直線コネクタ 572"/>
        <xdr:cNvCxnSpPr/>
      </xdr:nvCxnSpPr>
      <xdr:spPr>
        <a:xfrm>
          <a:off x="14592300" y="9984816"/>
          <a:ext cx="889000" cy="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26981</xdr:rowOff>
    </xdr:from>
    <xdr:to>
      <xdr:col>76</xdr:col>
      <xdr:colOff>114300</xdr:colOff>
      <xdr:row>58</xdr:row>
      <xdr:rowOff>40716</xdr:rowOff>
    </xdr:to>
    <xdr:cxnSp macro="">
      <xdr:nvCxnSpPr>
        <xdr:cNvPr id="576" name="直線コネクタ 575"/>
        <xdr:cNvCxnSpPr/>
      </xdr:nvCxnSpPr>
      <xdr:spPr>
        <a:xfrm>
          <a:off x="13703300" y="9971081"/>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26981</xdr:rowOff>
    </xdr:from>
    <xdr:to>
      <xdr:col>71</xdr:col>
      <xdr:colOff>177800</xdr:colOff>
      <xdr:row>58</xdr:row>
      <xdr:rowOff>112095</xdr:rowOff>
    </xdr:to>
    <xdr:cxnSp macro="">
      <xdr:nvCxnSpPr>
        <xdr:cNvPr id="579" name="直線コネクタ 578"/>
        <xdr:cNvCxnSpPr/>
      </xdr:nvCxnSpPr>
      <xdr:spPr>
        <a:xfrm flipV="1">
          <a:off x="12814300" y="9971081"/>
          <a:ext cx="889000" cy="8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8185</xdr:rowOff>
    </xdr:from>
    <xdr:to>
      <xdr:col>85</xdr:col>
      <xdr:colOff>177800</xdr:colOff>
      <xdr:row>58</xdr:row>
      <xdr:rowOff>109785</xdr:rowOff>
    </xdr:to>
    <xdr:sp macro="" textlink="">
      <xdr:nvSpPr>
        <xdr:cNvPr id="589" name="楕円 588"/>
        <xdr:cNvSpPr/>
      </xdr:nvSpPr>
      <xdr:spPr>
        <a:xfrm>
          <a:off x="16268700" y="99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94562</xdr:rowOff>
    </xdr:from>
    <xdr:ext cx="534377" cy="259045"/>
    <xdr:sp macro="" textlink="">
      <xdr:nvSpPr>
        <xdr:cNvPr id="590" name="教育費該当値テキスト"/>
        <xdr:cNvSpPr txBox="1"/>
      </xdr:nvSpPr>
      <xdr:spPr>
        <a:xfrm>
          <a:off x="16370300" y="98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165181</xdr:rowOff>
    </xdr:from>
    <xdr:to>
      <xdr:col>81</xdr:col>
      <xdr:colOff>101600</xdr:colOff>
      <xdr:row>58</xdr:row>
      <xdr:rowOff>95331</xdr:rowOff>
    </xdr:to>
    <xdr:sp macro="" textlink="">
      <xdr:nvSpPr>
        <xdr:cNvPr id="591" name="楕円 590"/>
        <xdr:cNvSpPr/>
      </xdr:nvSpPr>
      <xdr:spPr>
        <a:xfrm>
          <a:off x="15430500" y="993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86458</xdr:rowOff>
    </xdr:from>
    <xdr:ext cx="534377" cy="259045"/>
    <xdr:sp macro="" textlink="">
      <xdr:nvSpPr>
        <xdr:cNvPr id="592" name="テキスト ボックス 591"/>
        <xdr:cNvSpPr txBox="1"/>
      </xdr:nvSpPr>
      <xdr:spPr>
        <a:xfrm>
          <a:off x="15214111" y="1003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161366</xdr:rowOff>
    </xdr:from>
    <xdr:to>
      <xdr:col>76</xdr:col>
      <xdr:colOff>165100</xdr:colOff>
      <xdr:row>58</xdr:row>
      <xdr:rowOff>91516</xdr:rowOff>
    </xdr:to>
    <xdr:sp macro="" textlink="">
      <xdr:nvSpPr>
        <xdr:cNvPr id="593" name="楕円 592"/>
        <xdr:cNvSpPr/>
      </xdr:nvSpPr>
      <xdr:spPr>
        <a:xfrm>
          <a:off x="14541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82643</xdr:rowOff>
    </xdr:from>
    <xdr:ext cx="534377" cy="259045"/>
    <xdr:sp macro="" textlink="">
      <xdr:nvSpPr>
        <xdr:cNvPr id="594" name="テキスト ボックス 593"/>
        <xdr:cNvSpPr txBox="1"/>
      </xdr:nvSpPr>
      <xdr:spPr>
        <a:xfrm>
          <a:off x="14325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147631</xdr:rowOff>
    </xdr:from>
    <xdr:to>
      <xdr:col>72</xdr:col>
      <xdr:colOff>38100</xdr:colOff>
      <xdr:row>58</xdr:row>
      <xdr:rowOff>77781</xdr:rowOff>
    </xdr:to>
    <xdr:sp macro="" textlink="">
      <xdr:nvSpPr>
        <xdr:cNvPr id="595" name="楕円 594"/>
        <xdr:cNvSpPr/>
      </xdr:nvSpPr>
      <xdr:spPr>
        <a:xfrm>
          <a:off x="13652500" y="99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68908</xdr:rowOff>
    </xdr:from>
    <xdr:ext cx="534377" cy="259045"/>
    <xdr:sp macro="" textlink="">
      <xdr:nvSpPr>
        <xdr:cNvPr id="596" name="テキスト ボックス 595"/>
        <xdr:cNvSpPr txBox="1"/>
      </xdr:nvSpPr>
      <xdr:spPr>
        <a:xfrm>
          <a:off x="13436111" y="10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61295</xdr:rowOff>
    </xdr:from>
    <xdr:to>
      <xdr:col>67</xdr:col>
      <xdr:colOff>101600</xdr:colOff>
      <xdr:row>58</xdr:row>
      <xdr:rowOff>162895</xdr:rowOff>
    </xdr:to>
    <xdr:sp macro="" textlink="">
      <xdr:nvSpPr>
        <xdr:cNvPr id="597" name="楕円 596"/>
        <xdr:cNvSpPr/>
      </xdr:nvSpPr>
      <xdr:spPr>
        <a:xfrm>
          <a:off x="12763500" y="10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154022</xdr:rowOff>
    </xdr:from>
    <xdr:ext cx="534377" cy="259045"/>
    <xdr:sp macro="" textlink="">
      <xdr:nvSpPr>
        <xdr:cNvPr id="598" name="テキスト ボックス 597"/>
        <xdr:cNvSpPr txBox="1"/>
      </xdr:nvSpPr>
      <xdr:spPr>
        <a:xfrm>
          <a:off x="12547111" y="100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89526</xdr:rowOff>
    </xdr:from>
    <xdr:to>
      <xdr:col>85</xdr:col>
      <xdr:colOff>127000</xdr:colOff>
      <xdr:row>78</xdr:row>
      <xdr:rowOff>118467</xdr:rowOff>
    </xdr:to>
    <xdr:cxnSp macro="">
      <xdr:nvCxnSpPr>
        <xdr:cNvPr id="625" name="直線コネクタ 624"/>
        <xdr:cNvCxnSpPr/>
      </xdr:nvCxnSpPr>
      <xdr:spPr>
        <a:xfrm flipV="1">
          <a:off x="15481300" y="13462626"/>
          <a:ext cx="8382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118467</xdr:rowOff>
    </xdr:from>
    <xdr:to>
      <xdr:col>81</xdr:col>
      <xdr:colOff>50800</xdr:colOff>
      <xdr:row>78</xdr:row>
      <xdr:rowOff>134730</xdr:rowOff>
    </xdr:to>
    <xdr:cxnSp macro="">
      <xdr:nvCxnSpPr>
        <xdr:cNvPr id="628" name="直線コネクタ 627"/>
        <xdr:cNvCxnSpPr/>
      </xdr:nvCxnSpPr>
      <xdr:spPr>
        <a:xfrm flipV="1">
          <a:off x="14592300" y="13491567"/>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111381</xdr:rowOff>
    </xdr:from>
    <xdr:to>
      <xdr:col>76</xdr:col>
      <xdr:colOff>114300</xdr:colOff>
      <xdr:row>78</xdr:row>
      <xdr:rowOff>134730</xdr:rowOff>
    </xdr:to>
    <xdr:cxnSp macro="">
      <xdr:nvCxnSpPr>
        <xdr:cNvPr id="631" name="直線コネクタ 630"/>
        <xdr:cNvCxnSpPr/>
      </xdr:nvCxnSpPr>
      <xdr:spPr>
        <a:xfrm>
          <a:off x="13703300" y="13484481"/>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62881</xdr:rowOff>
    </xdr:from>
    <xdr:to>
      <xdr:col>71</xdr:col>
      <xdr:colOff>177800</xdr:colOff>
      <xdr:row>78</xdr:row>
      <xdr:rowOff>111381</xdr:rowOff>
    </xdr:to>
    <xdr:cxnSp macro="">
      <xdr:nvCxnSpPr>
        <xdr:cNvPr id="634" name="直線コネクタ 633"/>
        <xdr:cNvCxnSpPr/>
      </xdr:nvCxnSpPr>
      <xdr:spPr>
        <a:xfrm>
          <a:off x="12814300" y="13435981"/>
          <a:ext cx="889000" cy="4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38726</xdr:rowOff>
    </xdr:from>
    <xdr:to>
      <xdr:col>85</xdr:col>
      <xdr:colOff>177800</xdr:colOff>
      <xdr:row>78</xdr:row>
      <xdr:rowOff>140326</xdr:rowOff>
    </xdr:to>
    <xdr:sp macro="" textlink="">
      <xdr:nvSpPr>
        <xdr:cNvPr id="644" name="楕円 643"/>
        <xdr:cNvSpPr/>
      </xdr:nvSpPr>
      <xdr:spPr>
        <a:xfrm>
          <a:off x="16268700" y="134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168445</xdr:rowOff>
    </xdr:from>
    <xdr:ext cx="534377" cy="259045"/>
    <xdr:sp macro="" textlink="">
      <xdr:nvSpPr>
        <xdr:cNvPr id="645" name="災害復旧費該当値テキスト"/>
        <xdr:cNvSpPr txBox="1"/>
      </xdr:nvSpPr>
      <xdr:spPr>
        <a:xfrm>
          <a:off x="16370300" y="133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67667</xdr:rowOff>
    </xdr:from>
    <xdr:to>
      <xdr:col>81</xdr:col>
      <xdr:colOff>101600</xdr:colOff>
      <xdr:row>78</xdr:row>
      <xdr:rowOff>169267</xdr:rowOff>
    </xdr:to>
    <xdr:sp macro="" textlink="">
      <xdr:nvSpPr>
        <xdr:cNvPr id="646" name="楕円 645"/>
        <xdr:cNvSpPr/>
      </xdr:nvSpPr>
      <xdr:spPr>
        <a:xfrm>
          <a:off x="15430500" y="134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160394</xdr:rowOff>
    </xdr:from>
    <xdr:ext cx="469744" cy="259045"/>
    <xdr:sp macro="" textlink="">
      <xdr:nvSpPr>
        <xdr:cNvPr id="647" name="テキスト ボックス 646"/>
        <xdr:cNvSpPr txBox="1"/>
      </xdr:nvSpPr>
      <xdr:spPr>
        <a:xfrm>
          <a:off x="15246428" y="135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83930</xdr:rowOff>
    </xdr:from>
    <xdr:to>
      <xdr:col>76</xdr:col>
      <xdr:colOff>165100</xdr:colOff>
      <xdr:row>79</xdr:row>
      <xdr:rowOff>14080</xdr:rowOff>
    </xdr:to>
    <xdr:sp macro="" textlink="">
      <xdr:nvSpPr>
        <xdr:cNvPr id="648" name="楕円 647"/>
        <xdr:cNvSpPr/>
      </xdr:nvSpPr>
      <xdr:spPr>
        <a:xfrm>
          <a:off x="14541500" y="134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5207</xdr:rowOff>
    </xdr:from>
    <xdr:ext cx="469744" cy="259045"/>
    <xdr:sp macro="" textlink="">
      <xdr:nvSpPr>
        <xdr:cNvPr id="649" name="テキスト ボックス 648"/>
        <xdr:cNvSpPr txBox="1"/>
      </xdr:nvSpPr>
      <xdr:spPr>
        <a:xfrm>
          <a:off x="14357428" y="135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60581</xdr:rowOff>
    </xdr:from>
    <xdr:to>
      <xdr:col>72</xdr:col>
      <xdr:colOff>38100</xdr:colOff>
      <xdr:row>78</xdr:row>
      <xdr:rowOff>162181</xdr:rowOff>
    </xdr:to>
    <xdr:sp macro="" textlink="">
      <xdr:nvSpPr>
        <xdr:cNvPr id="650" name="楕円 649"/>
        <xdr:cNvSpPr/>
      </xdr:nvSpPr>
      <xdr:spPr>
        <a:xfrm>
          <a:off x="13652500" y="134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153308</xdr:rowOff>
    </xdr:from>
    <xdr:ext cx="469744" cy="259045"/>
    <xdr:sp macro="" textlink="">
      <xdr:nvSpPr>
        <xdr:cNvPr id="651" name="テキスト ボックス 650"/>
        <xdr:cNvSpPr txBox="1"/>
      </xdr:nvSpPr>
      <xdr:spPr>
        <a:xfrm>
          <a:off x="13468428" y="135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12081</xdr:rowOff>
    </xdr:from>
    <xdr:to>
      <xdr:col>67</xdr:col>
      <xdr:colOff>101600</xdr:colOff>
      <xdr:row>78</xdr:row>
      <xdr:rowOff>113681</xdr:rowOff>
    </xdr:to>
    <xdr:sp macro="" textlink="">
      <xdr:nvSpPr>
        <xdr:cNvPr id="652" name="楕円 651"/>
        <xdr:cNvSpPr/>
      </xdr:nvSpPr>
      <xdr:spPr>
        <a:xfrm>
          <a:off x="12763500" y="13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130208</xdr:rowOff>
    </xdr:from>
    <xdr:ext cx="534377" cy="259045"/>
    <xdr:sp macro="" textlink="">
      <xdr:nvSpPr>
        <xdr:cNvPr id="653" name="テキスト ボックス 652"/>
        <xdr:cNvSpPr txBox="1"/>
      </xdr:nvSpPr>
      <xdr:spPr>
        <a:xfrm>
          <a:off x="12547111" y="1316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119797</xdr:rowOff>
    </xdr:from>
    <xdr:to>
      <xdr:col>85</xdr:col>
      <xdr:colOff>127000</xdr:colOff>
      <xdr:row>97</xdr:row>
      <xdr:rowOff>124631</xdr:rowOff>
    </xdr:to>
    <xdr:cxnSp macro="">
      <xdr:nvCxnSpPr>
        <xdr:cNvPr id="680" name="直線コネクタ 679"/>
        <xdr:cNvCxnSpPr/>
      </xdr:nvCxnSpPr>
      <xdr:spPr>
        <a:xfrm flipV="1">
          <a:off x="15481300" y="16750447"/>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124631</xdr:rowOff>
    </xdr:from>
    <xdr:to>
      <xdr:col>81</xdr:col>
      <xdr:colOff>50800</xdr:colOff>
      <xdr:row>97</xdr:row>
      <xdr:rowOff>126189</xdr:rowOff>
    </xdr:to>
    <xdr:cxnSp macro="">
      <xdr:nvCxnSpPr>
        <xdr:cNvPr id="683" name="直線コネクタ 682"/>
        <xdr:cNvCxnSpPr/>
      </xdr:nvCxnSpPr>
      <xdr:spPr>
        <a:xfrm flipV="1">
          <a:off x="14592300" y="16755281"/>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126189</xdr:rowOff>
    </xdr:from>
    <xdr:to>
      <xdr:col>76</xdr:col>
      <xdr:colOff>114300</xdr:colOff>
      <xdr:row>97</xdr:row>
      <xdr:rowOff>129043</xdr:rowOff>
    </xdr:to>
    <xdr:cxnSp macro="">
      <xdr:nvCxnSpPr>
        <xdr:cNvPr id="686" name="直線コネクタ 685"/>
        <xdr:cNvCxnSpPr/>
      </xdr:nvCxnSpPr>
      <xdr:spPr>
        <a:xfrm flipV="1">
          <a:off x="13703300" y="16756839"/>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129043</xdr:rowOff>
    </xdr:from>
    <xdr:to>
      <xdr:col>71</xdr:col>
      <xdr:colOff>177800</xdr:colOff>
      <xdr:row>97</xdr:row>
      <xdr:rowOff>133423</xdr:rowOff>
    </xdr:to>
    <xdr:cxnSp macro="">
      <xdr:nvCxnSpPr>
        <xdr:cNvPr id="689" name="直線コネクタ 688"/>
        <xdr:cNvCxnSpPr/>
      </xdr:nvCxnSpPr>
      <xdr:spPr>
        <a:xfrm flipV="1">
          <a:off x="12814300" y="16759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68997</xdr:rowOff>
    </xdr:from>
    <xdr:to>
      <xdr:col>85</xdr:col>
      <xdr:colOff>177800</xdr:colOff>
      <xdr:row>97</xdr:row>
      <xdr:rowOff>170597</xdr:rowOff>
    </xdr:to>
    <xdr:sp macro="" textlink="">
      <xdr:nvSpPr>
        <xdr:cNvPr id="699" name="楕円 698"/>
        <xdr:cNvSpPr/>
      </xdr:nvSpPr>
      <xdr:spPr>
        <a:xfrm>
          <a:off x="16268700" y="166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47424</xdr:rowOff>
    </xdr:from>
    <xdr:ext cx="534377" cy="259045"/>
    <xdr:sp macro="" textlink="">
      <xdr:nvSpPr>
        <xdr:cNvPr id="700" name="公債費該当値テキスト"/>
        <xdr:cNvSpPr txBox="1"/>
      </xdr:nvSpPr>
      <xdr:spPr>
        <a:xfrm>
          <a:off x="16370300" y="166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73831</xdr:rowOff>
    </xdr:from>
    <xdr:to>
      <xdr:col>81</xdr:col>
      <xdr:colOff>101600</xdr:colOff>
      <xdr:row>98</xdr:row>
      <xdr:rowOff>3981</xdr:rowOff>
    </xdr:to>
    <xdr:sp macro="" textlink="">
      <xdr:nvSpPr>
        <xdr:cNvPr id="701" name="楕円 700"/>
        <xdr:cNvSpPr/>
      </xdr:nvSpPr>
      <xdr:spPr>
        <a:xfrm>
          <a:off x="15430500" y="167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166558</xdr:rowOff>
    </xdr:from>
    <xdr:ext cx="534377" cy="259045"/>
    <xdr:sp macro="" textlink="">
      <xdr:nvSpPr>
        <xdr:cNvPr id="702" name="テキスト ボックス 701"/>
        <xdr:cNvSpPr txBox="1"/>
      </xdr:nvSpPr>
      <xdr:spPr>
        <a:xfrm>
          <a:off x="15214111" y="167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75389</xdr:rowOff>
    </xdr:from>
    <xdr:to>
      <xdr:col>76</xdr:col>
      <xdr:colOff>165100</xdr:colOff>
      <xdr:row>98</xdr:row>
      <xdr:rowOff>5539</xdr:rowOff>
    </xdr:to>
    <xdr:sp macro="" textlink="">
      <xdr:nvSpPr>
        <xdr:cNvPr id="703" name="楕円 702"/>
        <xdr:cNvSpPr/>
      </xdr:nvSpPr>
      <xdr:spPr>
        <a:xfrm>
          <a:off x="145415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168116</xdr:rowOff>
    </xdr:from>
    <xdr:ext cx="534377" cy="259045"/>
    <xdr:sp macro="" textlink="">
      <xdr:nvSpPr>
        <xdr:cNvPr id="704" name="テキスト ボックス 703"/>
        <xdr:cNvSpPr txBox="1"/>
      </xdr:nvSpPr>
      <xdr:spPr>
        <a:xfrm>
          <a:off x="14325111" y="167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78243</xdr:rowOff>
    </xdr:from>
    <xdr:to>
      <xdr:col>72</xdr:col>
      <xdr:colOff>38100</xdr:colOff>
      <xdr:row>98</xdr:row>
      <xdr:rowOff>8393</xdr:rowOff>
    </xdr:to>
    <xdr:sp macro="" textlink="">
      <xdr:nvSpPr>
        <xdr:cNvPr id="705" name="楕円 704"/>
        <xdr:cNvSpPr/>
      </xdr:nvSpPr>
      <xdr:spPr>
        <a:xfrm>
          <a:off x="13652500" y="167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170970</xdr:rowOff>
    </xdr:from>
    <xdr:ext cx="534377" cy="259045"/>
    <xdr:sp macro="" textlink="">
      <xdr:nvSpPr>
        <xdr:cNvPr id="706" name="テキスト ボックス 705"/>
        <xdr:cNvSpPr txBox="1"/>
      </xdr:nvSpPr>
      <xdr:spPr>
        <a:xfrm>
          <a:off x="13436111" y="168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82623</xdr:rowOff>
    </xdr:from>
    <xdr:to>
      <xdr:col>67</xdr:col>
      <xdr:colOff>101600</xdr:colOff>
      <xdr:row>98</xdr:row>
      <xdr:rowOff>12773</xdr:rowOff>
    </xdr:to>
    <xdr:sp macro="" textlink="">
      <xdr:nvSpPr>
        <xdr:cNvPr id="707" name="楕円 706"/>
        <xdr:cNvSpPr/>
      </xdr:nvSpPr>
      <xdr:spPr>
        <a:xfrm>
          <a:off x="127635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3900</xdr:rowOff>
    </xdr:from>
    <xdr:ext cx="534377" cy="259045"/>
    <xdr:sp macro="" textlink="">
      <xdr:nvSpPr>
        <xdr:cNvPr id="708" name="テキスト ボックス 707"/>
        <xdr:cNvSpPr txBox="1"/>
      </xdr:nvSpPr>
      <xdr:spPr>
        <a:xfrm>
          <a:off x="12547111" y="168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国主導の給付金事業に伴う民生費の増加や、コロナ禍開けのプール営業再開による土木費（施設管理費）の増加が見られる。一方で、ワクチン接種の対象者数が大幅に減ったことで衛生費は減少し、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昨年に続き、物価高騰支援として実施した地域振興商品券の発行単価（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円／人）により商工費も減少しています。教育費の減額は、前年度に実施した避難所トイレ整備事業（小学校他）のマイナス反動によるものです。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基金残高自体は、積立額を取崩額が上回ったことで減少しているが、標準財政規模も当年度下がったことで、比率にすると大きな変動ではない。</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実質収支は継続して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％で推移してきたが、当年度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％を下回った。実質単年度収支は、単年度収支のマイナスと財政調整基金の取崩しにより、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年度以来の赤字となった。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各会計とも経費の圧縮や財源確保に努めたことで、黒字を維持している状況にある。今後も計画的な事業運営を図り、健全な財政運営に努めていく。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なお、住宅新築資金等貸付事業特別会計は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年度末で廃止している。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大規模事業の元金償還開始に伴い、元利償還金は増加したが、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繰越事業のため、当該起債分の基準財政需要額算入がされていないことから、算入公債費等は大きく減額している。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公益企業債（水道）に対する繰入分は、当年度は半減しているが、暫くは水道施設の耐震化事業が続くため、増加の見込みである。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itchFamily="49" charset="-128"/>
            <a:ea typeface="ＭＳ ゴシック" pitchFamily="49" charset="-128"/>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左表中の正誤</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満期一括償還地方債に係る年度割相当額「</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公営企業債の元利償還金に対する繰入金「</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組合等が起こした地方債の元利償還金に対する負担金「－」→「</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満期一括償還地方債の起債は無し。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当年度は、償還額が新たな発行額を上回り、地方債現在高は減少した。また、</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積み増しにより</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充当可能財源を保持することができたため、将来負担比率の分子はマイナスを維持できている。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今後、大規模事業により町債発行額の増大が見込まれるが、交付税措置見込額を考慮した適正管理に努めていく。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当年度、財政調整基金は、財源調整に伴い取崩額が積立額を上回り、残高は減少している。減災基金やその他特定目的基金は計画的に積み増すことができ、基金全体としては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徴収率の向上や使用料の適正化、また、ふるさと納税制度の活用など、自主財源の歳入確保を講じるとともに、過度に基金の取崩しに依存することのないような財政の健全化に努め、計画的な基金運営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・公園施設保全管理基金：公園及び公園類似施設の良好な保全管理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・ふるさと応援基金：持続可能なまちづくりの財源として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条例規定分の積立、廃校利用に関する財産処分承認条件の積立（最終年）、将来的な校舎更新のための臨時積立による増加。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条例規定分の積立による増加。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・公園施設保全管理基金：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プール施設更新事業充当による減少。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ふるさと納税寄附金の増加による積立増加。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条例規定分による積立のほか、事業目的に応じた積み増しや充当など計画的な基金運用を目指す。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ここ数年は臨時積立を行うなど、計画的に積み増してきたが、当年度は財源調整により取崩しが必要となり、残高が減少している。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業務の効率化、事業の取捨選択を行い、今後も災害への備えや緊急な財政需要に対応するため、同水準の残高を維持していく。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大規模な災害や経済事情の変動など特殊要因により財源が著しく不足する場合に、地方債の償還に充てられるよう基金の維持を図る。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M13"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4534334</v>
      </c>
      <c r="BO4" s="371"/>
      <c r="BP4" s="371"/>
      <c r="BQ4" s="371"/>
      <c r="BR4" s="371"/>
      <c r="BS4" s="371"/>
      <c r="BT4" s="371"/>
      <c r="BU4" s="372"/>
      <c r="BV4" s="370">
        <v>4615409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2.9</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4369273</v>
      </c>
      <c r="BO5" s="408"/>
      <c r="BP5" s="408"/>
      <c r="BQ5" s="408"/>
      <c r="BR5" s="408"/>
      <c r="BS5" s="408"/>
      <c r="BT5" s="408"/>
      <c r="BU5" s="409"/>
      <c r="BV5" s="407">
        <v>4443700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73.2</v>
      </c>
      <c r="CU5" s="405"/>
      <c r="CV5" s="405"/>
      <c r="CW5" s="405"/>
      <c r="CX5" s="405"/>
      <c r="CY5" s="405"/>
      <c r="CZ5" s="405"/>
      <c r="DA5" s="406"/>
      <c r="DB5" s="404">
        <v>70.099999999999994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165061</v>
      </c>
      <c r="BO6" s="408"/>
      <c r="BP6" s="408"/>
      <c r="BQ6" s="408"/>
      <c r="BR6" s="408"/>
      <c r="BS6" s="408"/>
      <c r="BT6" s="408"/>
      <c r="BU6" s="409"/>
      <c r="BV6" s="407">
        <v>171709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73.599999999999994</v>
      </c>
      <c r="CU6" s="445"/>
      <c r="CV6" s="445"/>
      <c r="CW6" s="445"/>
      <c r="CX6" s="445"/>
      <c r="CY6" s="445"/>
      <c r="CZ6" s="445"/>
      <c r="DA6" s="446"/>
      <c r="DB6" s="444">
        <v>70.900000000000006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77711</v>
      </c>
      <c r="BO7" s="408"/>
      <c r="BP7" s="408"/>
      <c r="BQ7" s="408"/>
      <c r="BR7" s="408"/>
      <c r="BS7" s="408"/>
      <c r="BT7" s="408"/>
      <c r="BU7" s="409"/>
      <c r="BV7" s="407">
        <v>13554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2998057</v>
      </c>
      <c r="CU7" s="408"/>
      <c r="CV7" s="408"/>
      <c r="CW7" s="408"/>
      <c r="CX7" s="408"/>
      <c r="CY7" s="408"/>
      <c r="CZ7" s="408"/>
      <c r="DA7" s="409"/>
      <c r="DB7" s="407">
        <v>3050673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87350</v>
      </c>
      <c r="BO8" s="408"/>
      <c r="BP8" s="408"/>
      <c r="BQ8" s="408"/>
      <c r="BR8" s="408"/>
      <c r="BS8" s="408"/>
      <c r="BT8" s="408"/>
      <c r="BU8" s="409"/>
      <c r="BV8" s="407">
        <v>158155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7847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-70805</v>
      </c>
      <c r="BO9" s="408"/>
      <c r="BP9" s="408"/>
      <c r="BQ9" s="408"/>
      <c r="BR9" s="408"/>
      <c r="BS9" s="408"/>
      <c r="BT9" s="408"/>
      <c r="BU9" s="409"/>
      <c r="BV9" s="407">
        <v>-13548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9.3000000000000007</v>
      </c>
      <c r="CU9" s="405"/>
      <c r="CV9" s="405"/>
      <c r="CW9" s="405"/>
      <c r="CX9" s="405"/>
      <c r="CY9" s="405"/>
      <c r="CZ9" s="405"/>
      <c r="DA9" s="406"/>
      <c r="DB9" s="404">
        <v>9.3000000000000007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8309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88049</v>
      </c>
      <c r="BO10" s="408"/>
      <c r="BP10" s="408"/>
      <c r="BQ10" s="408"/>
      <c r="BR10" s="408"/>
      <c r="BS10" s="408"/>
      <c r="BT10" s="408"/>
      <c r="BU10" s="409"/>
      <c r="BV10" s="407">
        <v>149102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7708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7646</v>
      </c>
      <c r="S13" s="492"/>
      <c r="T13" s="492"/>
      <c r="U13" s="492"/>
      <c r="V13" s="493"/>
      <c r="W13" s="423" t="s">
        <v>131</v>
      </c>
      <c r="X13" s="424"/>
      <c r="Y13" s="424"/>
      <c r="Z13" s="424"/>
      <c r="AA13" s="424"/>
      <c r="AB13" s="414"/>
      <c r="AC13" s="458">
        <v>223</v>
      </c>
      <c r="AD13" s="459"/>
      <c r="AE13" s="459"/>
      <c r="AF13" s="459"/>
      <c r="AG13" s="501"/>
      <c r="AH13" s="458">
        <v>278</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-102756</v>
      </c>
      <c r="BO13" s="408"/>
      <c r="BP13" s="408"/>
      <c r="BQ13" s="408"/>
      <c r="BR13" s="408"/>
      <c r="BS13" s="408"/>
      <c r="BT13" s="408"/>
      <c r="BU13" s="409"/>
      <c r="BV13" s="407">
        <v>135554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4.7</v>
      </c>
      <c r="CU13" s="405"/>
      <c r="CV13" s="405"/>
      <c r="CW13" s="405"/>
      <c r="CX13" s="405"/>
      <c r="CY13" s="405"/>
      <c r="CZ13" s="405"/>
      <c r="DA13" s="406"/>
      <c r="DB13" s="404">
        <v>4.0999999999999996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7806</v>
      </c>
      <c r="S14" s="492"/>
      <c r="T14" s="492"/>
      <c r="U14" s="492"/>
      <c r="V14" s="493"/>
      <c r="W14" s="397"/>
      <c r="X14" s="398"/>
      <c r="Y14" s="398"/>
      <c r="Z14" s="398"/>
      <c r="AA14" s="398"/>
      <c r="AB14" s="387"/>
      <c r="AC14" s="494">
        <v>5.9</v>
      </c>
      <c r="AD14" s="495"/>
      <c r="AE14" s="495"/>
      <c r="AF14" s="495"/>
      <c r="AG14" s="496"/>
      <c r="AH14" s="494">
        <v>6.8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7756</v>
      </c>
      <c r="S15" s="492"/>
      <c r="T15" s="492"/>
      <c r="U15" s="492"/>
      <c r="V15" s="493"/>
      <c r="W15" s="423" t="s">
        <v>137</v>
      </c>
      <c r="X15" s="424"/>
      <c r="Y15" s="424"/>
      <c r="Z15" s="424"/>
      <c r="AA15" s="424"/>
      <c r="AB15" s="414"/>
      <c r="AC15" s="458">
        <v>1259</v>
      </c>
      <c r="AD15" s="459"/>
      <c r="AE15" s="459"/>
      <c r="AF15" s="459"/>
      <c r="AG15" s="501"/>
      <c r="AH15" s="458">
        <v>1421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962961</v>
      </c>
      <c r="BO15" s="371"/>
      <c r="BP15" s="371"/>
      <c r="BQ15" s="371"/>
      <c r="BR15" s="371"/>
      <c r="BS15" s="371"/>
      <c r="BT15" s="371"/>
      <c r="BU15" s="372"/>
      <c r="BV15" s="370">
        <v>935422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33.200000000000003</v>
      </c>
      <c r="AD16" s="495"/>
      <c r="AE16" s="495"/>
      <c r="AF16" s="495"/>
      <c r="AG16" s="496"/>
      <c r="AH16" s="494">
        <v>34.5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2750175</v>
      </c>
      <c r="BO16" s="408"/>
      <c r="BP16" s="408"/>
      <c r="BQ16" s="408"/>
      <c r="BR16" s="408"/>
      <c r="BS16" s="408"/>
      <c r="BT16" s="408"/>
      <c r="BU16" s="409"/>
      <c r="BV16" s="407">
        <v>2785410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2311</v>
      </c>
      <c r="AD17" s="459"/>
      <c r="AE17" s="459"/>
      <c r="AF17" s="459"/>
      <c r="AG17" s="501"/>
      <c r="AH17" s="458">
        <v>2419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1194819</v>
      </c>
      <c r="BO17" s="408"/>
      <c r="BP17" s="408"/>
      <c r="BQ17" s="408"/>
      <c r="BR17" s="408"/>
      <c r="BS17" s="408"/>
      <c r="BT17" s="408"/>
      <c r="BU17" s="409"/>
      <c r="BV17" s="407">
        <v>1160869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134.97999999999999</v>
      </c>
      <c r="M18" s="534"/>
      <c r="N18" s="534"/>
      <c r="O18" s="534"/>
      <c r="P18" s="534"/>
      <c r="Q18" s="534"/>
      <c r="R18" s="535"/>
      <c r="S18" s="535"/>
      <c r="T18" s="535"/>
      <c r="U18" s="535"/>
      <c r="V18" s="536"/>
      <c r="W18" s="425"/>
      <c r="X18" s="426"/>
      <c r="Y18" s="426"/>
      <c r="Z18" s="426"/>
      <c r="AA18" s="426"/>
      <c r="AB18" s="417"/>
      <c r="AC18" s="537">
        <v>60.9</v>
      </c>
      <c r="AD18" s="538"/>
      <c r="AE18" s="538"/>
      <c r="AF18" s="538"/>
      <c r="AG18" s="539"/>
      <c r="AH18" s="537">
        <v>58.7</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2205134</v>
      </c>
      <c r="BO18" s="408"/>
      <c r="BP18" s="408"/>
      <c r="BQ18" s="408"/>
      <c r="BR18" s="408"/>
      <c r="BS18" s="408"/>
      <c r="BT18" s="408"/>
      <c r="BU18" s="409"/>
      <c r="BV18" s="407">
        <v>2155245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58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3457580</v>
      </c>
      <c r="BO19" s="408"/>
      <c r="BP19" s="408"/>
      <c r="BQ19" s="408"/>
      <c r="BR19" s="408"/>
      <c r="BS19" s="408"/>
      <c r="BT19" s="408"/>
      <c r="BU19" s="409"/>
      <c r="BV19" s="407">
        <v>3417969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2689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2633558</v>
      </c>
      <c r="BO22" s="371"/>
      <c r="BP22" s="371"/>
      <c r="BQ22" s="371"/>
      <c r="BR22" s="371"/>
      <c r="BS22" s="371"/>
      <c r="BT22" s="371"/>
      <c r="BU22" s="372"/>
      <c r="BV22" s="370">
        <v>2842356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2606999</v>
      </c>
      <c r="BO23" s="408"/>
      <c r="BP23" s="408"/>
      <c r="BQ23" s="408"/>
      <c r="BR23" s="408"/>
      <c r="BS23" s="408"/>
      <c r="BT23" s="408"/>
      <c r="BU23" s="409"/>
      <c r="BV23" s="407">
        <v>2813620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7300</v>
      </c>
      <c r="R24" s="459"/>
      <c r="S24" s="459"/>
      <c r="T24" s="459"/>
      <c r="U24" s="459"/>
      <c r="V24" s="501"/>
      <c r="W24" s="553"/>
      <c r="X24" s="554"/>
      <c r="Y24" s="555"/>
      <c r="Z24" s="457" t="s">
        <v>162</v>
      </c>
      <c r="AA24" s="437"/>
      <c r="AB24" s="437"/>
      <c r="AC24" s="437"/>
      <c r="AD24" s="437"/>
      <c r="AE24" s="437"/>
      <c r="AF24" s="437"/>
      <c r="AG24" s="438"/>
      <c r="AH24" s="458">
        <v>86</v>
      </c>
      <c r="AI24" s="459"/>
      <c r="AJ24" s="459"/>
      <c r="AK24" s="459"/>
      <c r="AL24" s="501"/>
      <c r="AM24" s="458">
        <v>241316</v>
      </c>
      <c r="AN24" s="459"/>
      <c r="AO24" s="459"/>
      <c r="AP24" s="459"/>
      <c r="AQ24" s="459"/>
      <c r="AR24" s="501"/>
      <c r="AS24" s="458">
        <v>2806</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1202174</v>
      </c>
      <c r="BO24" s="408"/>
      <c r="BP24" s="408"/>
      <c r="BQ24" s="408"/>
      <c r="BR24" s="408"/>
      <c r="BS24" s="408"/>
      <c r="BT24" s="408"/>
      <c r="BU24" s="409"/>
      <c r="BV24" s="407">
        <v>1246441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303080</v>
      </c>
      <c r="BO25" s="371"/>
      <c r="BP25" s="371"/>
      <c r="BQ25" s="371"/>
      <c r="BR25" s="371"/>
      <c r="BS25" s="371"/>
      <c r="BT25" s="371"/>
      <c r="BU25" s="372"/>
      <c r="BV25" s="370">
        <v>269142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10528</v>
      </c>
      <c r="AN26" s="459"/>
      <c r="AO26" s="459"/>
      <c r="AP26" s="459"/>
      <c r="AQ26" s="459"/>
      <c r="AR26" s="501"/>
      <c r="AS26" s="458">
        <v>2632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2760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131486</v>
      </c>
      <c r="BO27" s="530"/>
      <c r="BP27" s="530"/>
      <c r="BQ27" s="530"/>
      <c r="BR27" s="530"/>
      <c r="BS27" s="530"/>
      <c r="BT27" s="530"/>
      <c r="BU27" s="531"/>
      <c r="BV27" s="529">
        <v>131455</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2120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1685632</v>
      </c>
      <c r="BO28" s="371"/>
      <c r="BP28" s="371"/>
      <c r="BQ28" s="371"/>
      <c r="BR28" s="371"/>
      <c r="BS28" s="371"/>
      <c r="BT28" s="371"/>
      <c r="BU28" s="372"/>
      <c r="BV28" s="370">
        <v>1717583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9</v>
      </c>
      <c r="M29" s="459"/>
      <c r="N29" s="459"/>
      <c r="O29" s="459"/>
      <c r="P29" s="501"/>
      <c r="Q29" s="458">
        <v>1930</v>
      </c>
      <c r="R29" s="459"/>
      <c r="S29" s="459"/>
      <c r="T29" s="459"/>
      <c r="U29" s="459"/>
      <c r="V29" s="501"/>
      <c r="W29" s="556"/>
      <c r="X29" s="557"/>
      <c r="Y29" s="558"/>
      <c r="Z29" s="457" t="s">
        <v>178</v>
      </c>
      <c r="AA29" s="437"/>
      <c r="AB29" s="437"/>
      <c r="AC29" s="437"/>
      <c r="AD29" s="437"/>
      <c r="AE29" s="437"/>
      <c r="AF29" s="437"/>
      <c r="AG29" s="438"/>
      <c r="AH29" s="458">
        <v>87</v>
      </c>
      <c r="AI29" s="459"/>
      <c r="AJ29" s="459"/>
      <c r="AK29" s="459"/>
      <c r="AL29" s="501"/>
      <c r="AM29" s="458">
        <v>246041</v>
      </c>
      <c r="AN29" s="459"/>
      <c r="AO29" s="459"/>
      <c r="AP29" s="459"/>
      <c r="AQ29" s="459"/>
      <c r="AR29" s="501"/>
      <c r="AS29" s="458">
        <v>2828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407876</v>
      </c>
      <c r="BO29" s="408"/>
      <c r="BP29" s="408"/>
      <c r="BQ29" s="408"/>
      <c r="BR29" s="408"/>
      <c r="BS29" s="408"/>
      <c r="BT29" s="408"/>
      <c r="BU29" s="409"/>
      <c r="BV29" s="407">
        <v>402869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94.4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1682926</v>
      </c>
      <c r="BO30" s="530"/>
      <c r="BP30" s="530"/>
      <c r="BQ30" s="530"/>
      <c r="BR30" s="530"/>
      <c r="BS30" s="530"/>
      <c r="BT30" s="530"/>
      <c r="BU30" s="531"/>
      <c r="BV30" s="529">
        <v>1576090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わたらい老人福祉施設組合（一般会計）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度会土地開発公社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わたらい老人福祉施設組合（特別養護老人ホーム高砂寮特別会計）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わたらい老人福祉施設組合（指定通所介護事業所高砂寮特別会計）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わたらい老人福祉施設組合（特別養護老人ホーム真砂寮特別会計）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わたらい老人福祉施設組合（特別養護老人ホームわたらい緑清苑特別会計）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三重県市町総合事務組合（一般会計）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三重県市町総合事務組合（共同研修特別会計）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三重県市町総合事務組合（デジタル地図特別会計）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三重県市町総合事務組合（物品特別会計）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三重県市町総合事務組合（退職手当特別会計）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yHTP0K5SxcJRF/wFPAhbRFvd7J6resk9fmlzBQmVduXagYMRONF1lFJT1wKiVqgsCyaN9vLtE4i5K/PDA5JVQ==" saltValue="+YcCm5Mt6Y5tVqdwOq1t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905233</v>
      </c>
      <c r="S5" s="613"/>
      <c r="T5" s="613"/>
      <c r="U5" s="613"/>
      <c r="V5" s="613"/>
      <c r="W5" s="613"/>
      <c r="X5" s="613"/>
      <c r="Y5" s="614"/>
      <c r="Z5" s="615">
        <v>20</v>
      </c>
      <c r="AA5" s="615"/>
      <c r="AB5" s="615"/>
      <c r="AC5" s="615"/>
      <c r="AD5" s="616">
        <v>905233</v>
      </c>
      <c r="AE5" s="616"/>
      <c r="AF5" s="616"/>
      <c r="AG5" s="616"/>
      <c r="AH5" s="616"/>
      <c r="AI5" s="616"/>
      <c r="AJ5" s="616"/>
      <c r="AK5" s="616"/>
      <c r="AL5" s="617">
        <v>30.2</v>
      </c>
      <c r="AM5" s="618"/>
      <c r="AN5" s="618"/>
      <c r="AO5" s="619"/>
      <c r="AP5" s="609" t="s">
        <v>217</v>
      </c>
      <c r="AQ5" s="610"/>
      <c r="AR5" s="610"/>
      <c r="AS5" s="610"/>
      <c r="AT5" s="610"/>
      <c r="AU5" s="610"/>
      <c r="AV5" s="610"/>
      <c r="AW5" s="610"/>
      <c r="AX5" s="610"/>
      <c r="AY5" s="610"/>
      <c r="AZ5" s="610"/>
      <c r="BA5" s="610"/>
      <c r="BB5" s="610"/>
      <c r="BC5" s="610"/>
      <c r="BD5" s="610"/>
      <c r="BE5" s="610"/>
      <c r="BF5" s="611"/>
      <c r="BG5" s="623">
        <v>905233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70615</v>
      </c>
      <c r="S6" s="624"/>
      <c r="T6" s="624"/>
      <c r="U6" s="624"/>
      <c r="V6" s="624"/>
      <c r="W6" s="624"/>
      <c r="X6" s="624"/>
      <c r="Y6" s="625"/>
      <c r="Z6" s="626">
        <v>1.6</v>
      </c>
      <c r="AA6" s="626"/>
      <c r="AB6" s="626"/>
      <c r="AC6" s="626"/>
      <c r="AD6" s="627">
        <v>70615</v>
      </c>
      <c r="AE6" s="627"/>
      <c r="AF6" s="627"/>
      <c r="AG6" s="627"/>
      <c r="AH6" s="627"/>
      <c r="AI6" s="627"/>
      <c r="AJ6" s="627"/>
      <c r="AK6" s="627"/>
      <c r="AL6" s="628">
        <v>2.4</v>
      </c>
      <c r="AM6" s="629"/>
      <c r="AN6" s="629"/>
      <c r="AO6" s="630"/>
      <c r="AP6" s="620" t="s">
        <v>222</v>
      </c>
      <c r="AQ6" s="621"/>
      <c r="AR6" s="621"/>
      <c r="AS6" s="621"/>
      <c r="AT6" s="621"/>
      <c r="AU6" s="621"/>
      <c r="AV6" s="621"/>
      <c r="AW6" s="621"/>
      <c r="AX6" s="621"/>
      <c r="AY6" s="621"/>
      <c r="AZ6" s="621"/>
      <c r="BA6" s="621"/>
      <c r="BB6" s="621"/>
      <c r="BC6" s="621"/>
      <c r="BD6" s="621"/>
      <c r="BE6" s="621"/>
      <c r="BF6" s="622"/>
      <c r="BG6" s="623">
        <v>905233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62694</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62694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342</v>
      </c>
      <c r="S7" s="624"/>
      <c r="T7" s="624"/>
      <c r="U7" s="624"/>
      <c r="V7" s="624"/>
      <c r="W7" s="624"/>
      <c r="X7" s="624"/>
      <c r="Y7" s="625"/>
      <c r="Z7" s="626">
        <v>0</v>
      </c>
      <c r="AA7" s="626"/>
      <c r="AB7" s="626"/>
      <c r="AC7" s="626"/>
      <c r="AD7" s="627">
        <v>342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370639</v>
      </c>
      <c r="BH7" s="624"/>
      <c r="BI7" s="624"/>
      <c r="BJ7" s="624"/>
      <c r="BK7" s="624"/>
      <c r="BL7" s="624"/>
      <c r="BM7" s="624"/>
      <c r="BN7" s="625"/>
      <c r="BO7" s="626">
        <v>40.9</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776372</v>
      </c>
      <c r="CS7" s="624"/>
      <c r="CT7" s="624"/>
      <c r="CU7" s="624"/>
      <c r="CV7" s="624"/>
      <c r="CW7" s="624"/>
      <c r="CX7" s="624"/>
      <c r="CY7" s="625"/>
      <c r="CZ7" s="626">
        <v>17.8</v>
      </c>
      <c r="DA7" s="626"/>
      <c r="DB7" s="626"/>
      <c r="DC7" s="626"/>
      <c r="DD7" s="632" t="s">
        <v>122</v>
      </c>
      <c r="DE7" s="624"/>
      <c r="DF7" s="624"/>
      <c r="DG7" s="624"/>
      <c r="DH7" s="624"/>
      <c r="DI7" s="624"/>
      <c r="DJ7" s="624"/>
      <c r="DK7" s="624"/>
      <c r="DL7" s="624"/>
      <c r="DM7" s="624"/>
      <c r="DN7" s="624"/>
      <c r="DO7" s="624"/>
      <c r="DP7" s="625"/>
      <c r="DQ7" s="632">
        <v>623446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6888</v>
      </c>
      <c r="S8" s="624"/>
      <c r="T8" s="624"/>
      <c r="U8" s="624"/>
      <c r="V8" s="624"/>
      <c r="W8" s="624"/>
      <c r="X8" s="624"/>
      <c r="Y8" s="625"/>
      <c r="Z8" s="626">
        <v>0.2</v>
      </c>
      <c r="AA8" s="626"/>
      <c r="AB8" s="626"/>
      <c r="AC8" s="626"/>
      <c r="AD8" s="627">
        <v>6888</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14229</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1228539</v>
      </c>
      <c r="CS8" s="624"/>
      <c r="CT8" s="624"/>
      <c r="CU8" s="624"/>
      <c r="CV8" s="624"/>
      <c r="CW8" s="624"/>
      <c r="CX8" s="624"/>
      <c r="CY8" s="625"/>
      <c r="CZ8" s="626">
        <v>28.1</v>
      </c>
      <c r="DA8" s="626"/>
      <c r="DB8" s="626"/>
      <c r="DC8" s="626"/>
      <c r="DD8" s="632">
        <v>14355</v>
      </c>
      <c r="DE8" s="624"/>
      <c r="DF8" s="624"/>
      <c r="DG8" s="624"/>
      <c r="DH8" s="624"/>
      <c r="DI8" s="624"/>
      <c r="DJ8" s="624"/>
      <c r="DK8" s="624"/>
      <c r="DL8" s="624"/>
      <c r="DM8" s="624"/>
      <c r="DN8" s="624"/>
      <c r="DO8" s="624"/>
      <c r="DP8" s="625"/>
      <c r="DQ8" s="632">
        <v>799471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7543</v>
      </c>
      <c r="S9" s="624"/>
      <c r="T9" s="624"/>
      <c r="U9" s="624"/>
      <c r="V9" s="624"/>
      <c r="W9" s="624"/>
      <c r="X9" s="624"/>
      <c r="Y9" s="625"/>
      <c r="Z9" s="626">
        <v>0.2</v>
      </c>
      <c r="AA9" s="626"/>
      <c r="AB9" s="626"/>
      <c r="AC9" s="626"/>
      <c r="AD9" s="627">
        <v>7543</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333472</v>
      </c>
      <c r="BH9" s="624"/>
      <c r="BI9" s="624"/>
      <c r="BJ9" s="624"/>
      <c r="BK9" s="624"/>
      <c r="BL9" s="624"/>
      <c r="BM9" s="624"/>
      <c r="BN9" s="625"/>
      <c r="BO9" s="626">
        <v>36.799999999999997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418943</v>
      </c>
      <c r="CS9" s="624"/>
      <c r="CT9" s="624"/>
      <c r="CU9" s="624"/>
      <c r="CV9" s="624"/>
      <c r="CW9" s="624"/>
      <c r="CX9" s="624"/>
      <c r="CY9" s="625"/>
      <c r="CZ9" s="626">
        <v>9.6</v>
      </c>
      <c r="DA9" s="626"/>
      <c r="DB9" s="626"/>
      <c r="DC9" s="626"/>
      <c r="DD9" s="632">
        <v>4690</v>
      </c>
      <c r="DE9" s="624"/>
      <c r="DF9" s="624"/>
      <c r="DG9" s="624"/>
      <c r="DH9" s="624"/>
      <c r="DI9" s="624"/>
      <c r="DJ9" s="624"/>
      <c r="DK9" s="624"/>
      <c r="DL9" s="624"/>
      <c r="DM9" s="624"/>
      <c r="DN9" s="624"/>
      <c r="DO9" s="624"/>
      <c r="DP9" s="625"/>
      <c r="DQ9" s="632">
        <v>350219</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13844</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179907</v>
      </c>
      <c r="S11" s="624"/>
      <c r="T11" s="624"/>
      <c r="U11" s="624"/>
      <c r="V11" s="624"/>
      <c r="W11" s="624"/>
      <c r="X11" s="624"/>
      <c r="Y11" s="625"/>
      <c r="Z11" s="628">
        <v>4</v>
      </c>
      <c r="AA11" s="629"/>
      <c r="AB11" s="629"/>
      <c r="AC11" s="635"/>
      <c r="AD11" s="632">
        <v>179907</v>
      </c>
      <c r="AE11" s="624"/>
      <c r="AF11" s="624"/>
      <c r="AG11" s="624"/>
      <c r="AH11" s="624"/>
      <c r="AI11" s="624"/>
      <c r="AJ11" s="624"/>
      <c r="AK11" s="625"/>
      <c r="AL11" s="628">
        <v>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9094</v>
      </c>
      <c r="BH11" s="624"/>
      <c r="BI11" s="624"/>
      <c r="BJ11" s="624"/>
      <c r="BK11" s="624"/>
      <c r="BL11" s="624"/>
      <c r="BM11" s="624"/>
      <c r="BN11" s="625"/>
      <c r="BO11" s="626">
        <v>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227487</v>
      </c>
      <c r="CS11" s="624"/>
      <c r="CT11" s="624"/>
      <c r="CU11" s="624"/>
      <c r="CV11" s="624"/>
      <c r="CW11" s="624"/>
      <c r="CX11" s="624"/>
      <c r="CY11" s="625"/>
      <c r="CZ11" s="626">
        <v>5.2</v>
      </c>
      <c r="DA11" s="626"/>
      <c r="DB11" s="626"/>
      <c r="DC11" s="626"/>
      <c r="DD11" s="632">
        <v>51511</v>
      </c>
      <c r="DE11" s="624"/>
      <c r="DF11" s="624"/>
      <c r="DG11" s="624"/>
      <c r="DH11" s="624"/>
      <c r="DI11" s="624"/>
      <c r="DJ11" s="624"/>
      <c r="DK11" s="624"/>
      <c r="DL11" s="624"/>
      <c r="DM11" s="624"/>
      <c r="DN11" s="624"/>
      <c r="DO11" s="624"/>
      <c r="DP11" s="625"/>
      <c r="DQ11" s="632">
        <v>140080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453275</v>
      </c>
      <c r="BH12" s="624"/>
      <c r="BI12" s="624"/>
      <c r="BJ12" s="624"/>
      <c r="BK12" s="624"/>
      <c r="BL12" s="624"/>
      <c r="BM12" s="624"/>
      <c r="BN12" s="625"/>
      <c r="BO12" s="626">
        <v>50.1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76084</v>
      </c>
      <c r="CS12" s="624"/>
      <c r="CT12" s="624"/>
      <c r="CU12" s="624"/>
      <c r="CV12" s="624"/>
      <c r="CW12" s="624"/>
      <c r="CX12" s="624"/>
      <c r="CY12" s="625"/>
      <c r="CZ12" s="626">
        <v>1.7</v>
      </c>
      <c r="DA12" s="626"/>
      <c r="DB12" s="626"/>
      <c r="DC12" s="626"/>
      <c r="DD12" s="632">
        <v>1394</v>
      </c>
      <c r="DE12" s="624"/>
      <c r="DF12" s="624"/>
      <c r="DG12" s="624"/>
      <c r="DH12" s="624"/>
      <c r="DI12" s="624"/>
      <c r="DJ12" s="624"/>
      <c r="DK12" s="624"/>
      <c r="DL12" s="624"/>
      <c r="DM12" s="624"/>
      <c r="DN12" s="624"/>
      <c r="DO12" s="624"/>
      <c r="DP12" s="625"/>
      <c r="DQ12" s="632">
        <v>39866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453275</v>
      </c>
      <c r="BH13" s="624"/>
      <c r="BI13" s="624"/>
      <c r="BJ13" s="624"/>
      <c r="BK13" s="624"/>
      <c r="BL13" s="624"/>
      <c r="BM13" s="624"/>
      <c r="BN13" s="625"/>
      <c r="BO13" s="626">
        <v>50.1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478738</v>
      </c>
      <c r="CS13" s="624"/>
      <c r="CT13" s="624"/>
      <c r="CU13" s="624"/>
      <c r="CV13" s="624"/>
      <c r="CW13" s="624"/>
      <c r="CX13" s="624"/>
      <c r="CY13" s="625"/>
      <c r="CZ13" s="626">
        <v>11</v>
      </c>
      <c r="DA13" s="626"/>
      <c r="DB13" s="626"/>
      <c r="DC13" s="626"/>
      <c r="DD13" s="632">
        <v>338082</v>
      </c>
      <c r="DE13" s="624"/>
      <c r="DF13" s="624"/>
      <c r="DG13" s="624"/>
      <c r="DH13" s="624"/>
      <c r="DI13" s="624"/>
      <c r="DJ13" s="624"/>
      <c r="DK13" s="624"/>
      <c r="DL13" s="624"/>
      <c r="DM13" s="624"/>
      <c r="DN13" s="624"/>
      <c r="DO13" s="624"/>
      <c r="DP13" s="625"/>
      <c r="DQ13" s="632">
        <v>263987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371</v>
      </c>
      <c r="S14" s="624"/>
      <c r="T14" s="624"/>
      <c r="U14" s="624"/>
      <c r="V14" s="624"/>
      <c r="W14" s="624"/>
      <c r="X14" s="624"/>
      <c r="Y14" s="625"/>
      <c r="Z14" s="626">
        <v>0</v>
      </c>
      <c r="AA14" s="626"/>
      <c r="AB14" s="626"/>
      <c r="AC14" s="626"/>
      <c r="AD14" s="627">
        <v>371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39877</v>
      </c>
      <c r="BH14" s="624"/>
      <c r="BI14" s="624"/>
      <c r="BJ14" s="624"/>
      <c r="BK14" s="624"/>
      <c r="BL14" s="624"/>
      <c r="BM14" s="624"/>
      <c r="BN14" s="625"/>
      <c r="BO14" s="626">
        <v>4.4000000000000004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194393</v>
      </c>
      <c r="CS14" s="624"/>
      <c r="CT14" s="624"/>
      <c r="CU14" s="624"/>
      <c r="CV14" s="624"/>
      <c r="CW14" s="624"/>
      <c r="CX14" s="624"/>
      <c r="CY14" s="625"/>
      <c r="CZ14" s="626">
        <v>4.4000000000000004</v>
      </c>
      <c r="DA14" s="626"/>
      <c r="DB14" s="626"/>
      <c r="DC14" s="626"/>
      <c r="DD14" s="632" t="s">
        <v>122</v>
      </c>
      <c r="DE14" s="624"/>
      <c r="DF14" s="624"/>
      <c r="DG14" s="624"/>
      <c r="DH14" s="624"/>
      <c r="DI14" s="624"/>
      <c r="DJ14" s="624"/>
      <c r="DK14" s="624"/>
      <c r="DL14" s="624"/>
      <c r="DM14" s="624"/>
      <c r="DN14" s="624"/>
      <c r="DO14" s="624"/>
      <c r="DP14" s="625"/>
      <c r="DQ14" s="632">
        <v>188508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41442</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498832</v>
      </c>
      <c r="CS15" s="624"/>
      <c r="CT15" s="624"/>
      <c r="CU15" s="624"/>
      <c r="CV15" s="624"/>
      <c r="CW15" s="624"/>
      <c r="CX15" s="624"/>
      <c r="CY15" s="625"/>
      <c r="CZ15" s="626">
        <v>11.4</v>
      </c>
      <c r="DA15" s="626"/>
      <c r="DB15" s="626"/>
      <c r="DC15" s="626"/>
      <c r="DD15" s="632">
        <v>12288</v>
      </c>
      <c r="DE15" s="624"/>
      <c r="DF15" s="624"/>
      <c r="DG15" s="624"/>
      <c r="DH15" s="624"/>
      <c r="DI15" s="624"/>
      <c r="DJ15" s="624"/>
      <c r="DK15" s="624"/>
      <c r="DL15" s="624"/>
      <c r="DM15" s="624"/>
      <c r="DN15" s="624"/>
      <c r="DO15" s="624"/>
      <c r="DP15" s="625"/>
      <c r="DQ15" s="632">
        <v>480786</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6039</v>
      </c>
      <c r="S16" s="624"/>
      <c r="T16" s="624"/>
      <c r="U16" s="624"/>
      <c r="V16" s="624"/>
      <c r="W16" s="624"/>
      <c r="X16" s="624"/>
      <c r="Y16" s="625"/>
      <c r="Z16" s="626">
        <v>0.1</v>
      </c>
      <c r="AA16" s="626"/>
      <c r="AB16" s="626"/>
      <c r="AC16" s="626"/>
      <c r="AD16" s="627">
        <v>6039</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84585</v>
      </c>
      <c r="CS16" s="624"/>
      <c r="CT16" s="624"/>
      <c r="CU16" s="624"/>
      <c r="CV16" s="624"/>
      <c r="CW16" s="624"/>
      <c r="CX16" s="624"/>
      <c r="CY16" s="625"/>
      <c r="CZ16" s="626">
        <v>1.9</v>
      </c>
      <c r="DA16" s="626"/>
      <c r="DB16" s="626"/>
      <c r="DC16" s="626"/>
      <c r="DD16" s="632" t="s">
        <v>122</v>
      </c>
      <c r="DE16" s="624"/>
      <c r="DF16" s="624"/>
      <c r="DG16" s="624"/>
      <c r="DH16" s="624"/>
      <c r="DI16" s="624"/>
      <c r="DJ16" s="624"/>
      <c r="DK16" s="624"/>
      <c r="DL16" s="624"/>
      <c r="DM16" s="624"/>
      <c r="DN16" s="624"/>
      <c r="DO16" s="624"/>
      <c r="DP16" s="625"/>
      <c r="DQ16" s="632">
        <v>20856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12721</v>
      </c>
      <c r="S17" s="624"/>
      <c r="T17" s="624"/>
      <c r="U17" s="624"/>
      <c r="V17" s="624"/>
      <c r="W17" s="624"/>
      <c r="X17" s="624"/>
      <c r="Y17" s="625"/>
      <c r="Z17" s="626">
        <v>0.3</v>
      </c>
      <c r="AA17" s="626"/>
      <c r="AB17" s="626"/>
      <c r="AC17" s="626"/>
      <c r="AD17" s="627">
        <v>12721</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322606</v>
      </c>
      <c r="CS17" s="624"/>
      <c r="CT17" s="624"/>
      <c r="CU17" s="624"/>
      <c r="CV17" s="624"/>
      <c r="CW17" s="624"/>
      <c r="CX17" s="624"/>
      <c r="CY17" s="625"/>
      <c r="CZ17" s="626">
        <v>7.4</v>
      </c>
      <c r="DA17" s="626"/>
      <c r="DB17" s="626"/>
      <c r="DC17" s="626"/>
      <c r="DD17" s="632" t="s">
        <v>122</v>
      </c>
      <c r="DE17" s="624"/>
      <c r="DF17" s="624"/>
      <c r="DG17" s="624"/>
      <c r="DH17" s="624"/>
      <c r="DI17" s="624"/>
      <c r="DJ17" s="624"/>
      <c r="DK17" s="624"/>
      <c r="DL17" s="624"/>
      <c r="DM17" s="624"/>
      <c r="DN17" s="624"/>
      <c r="DO17" s="624"/>
      <c r="DP17" s="625"/>
      <c r="DQ17" s="632">
        <v>322606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8477</v>
      </c>
      <c r="S18" s="624"/>
      <c r="T18" s="624"/>
      <c r="U18" s="624"/>
      <c r="V18" s="624"/>
      <c r="W18" s="624"/>
      <c r="X18" s="624"/>
      <c r="Y18" s="625"/>
      <c r="Z18" s="626">
        <v>0.2</v>
      </c>
      <c r="AA18" s="626"/>
      <c r="AB18" s="626"/>
      <c r="AC18" s="626"/>
      <c r="AD18" s="627">
        <v>8477</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7805</v>
      </c>
      <c r="S19" s="624"/>
      <c r="T19" s="624"/>
      <c r="U19" s="624"/>
      <c r="V19" s="624"/>
      <c r="W19" s="624"/>
      <c r="X19" s="624"/>
      <c r="Y19" s="625"/>
      <c r="Z19" s="626">
        <v>0.2</v>
      </c>
      <c r="AA19" s="626"/>
      <c r="AB19" s="626"/>
      <c r="AC19" s="626"/>
      <c r="AD19" s="627">
        <v>7805</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672</v>
      </c>
      <c r="S20" s="624"/>
      <c r="T20" s="624"/>
      <c r="U20" s="624"/>
      <c r="V20" s="624"/>
      <c r="W20" s="624"/>
      <c r="X20" s="624"/>
      <c r="Y20" s="625"/>
      <c r="Z20" s="626">
        <v>0</v>
      </c>
      <c r="AA20" s="626"/>
      <c r="AB20" s="626"/>
      <c r="AC20" s="626"/>
      <c r="AD20" s="627">
        <v>672</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4369273</v>
      </c>
      <c r="CS20" s="624"/>
      <c r="CT20" s="624"/>
      <c r="CU20" s="624"/>
      <c r="CV20" s="624"/>
      <c r="CW20" s="624"/>
      <c r="CX20" s="624"/>
      <c r="CY20" s="625"/>
      <c r="CZ20" s="626">
        <v>100</v>
      </c>
      <c r="DA20" s="626"/>
      <c r="DB20" s="626"/>
      <c r="DC20" s="626"/>
      <c r="DD20" s="632">
        <v>422320</v>
      </c>
      <c r="DE20" s="624"/>
      <c r="DF20" s="624"/>
      <c r="DG20" s="624"/>
      <c r="DH20" s="624"/>
      <c r="DI20" s="624"/>
      <c r="DJ20" s="624"/>
      <c r="DK20" s="624"/>
      <c r="DL20" s="624"/>
      <c r="DM20" s="624"/>
      <c r="DN20" s="624"/>
      <c r="DO20" s="624"/>
      <c r="DP20" s="625"/>
      <c r="DQ20" s="632">
        <v>3292519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1910615</v>
      </c>
      <c r="S21" s="624"/>
      <c r="T21" s="624"/>
      <c r="U21" s="624"/>
      <c r="V21" s="624"/>
      <c r="W21" s="624"/>
      <c r="X21" s="624"/>
      <c r="Y21" s="625"/>
      <c r="Z21" s="626">
        <v>42.1</v>
      </c>
      <c r="AA21" s="626"/>
      <c r="AB21" s="626"/>
      <c r="AC21" s="626"/>
      <c r="AD21" s="627">
        <v>1787214</v>
      </c>
      <c r="AE21" s="627"/>
      <c r="AF21" s="627"/>
      <c r="AG21" s="627"/>
      <c r="AH21" s="627"/>
      <c r="AI21" s="627"/>
      <c r="AJ21" s="627"/>
      <c r="AK21" s="627"/>
      <c r="AL21" s="628">
        <v>59.7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1787214</v>
      </c>
      <c r="S22" s="624"/>
      <c r="T22" s="624"/>
      <c r="U22" s="624"/>
      <c r="V22" s="624"/>
      <c r="W22" s="624"/>
      <c r="X22" s="624"/>
      <c r="Y22" s="625"/>
      <c r="Z22" s="626">
        <v>39.4</v>
      </c>
      <c r="AA22" s="626"/>
      <c r="AB22" s="626"/>
      <c r="AC22" s="626"/>
      <c r="AD22" s="627">
        <v>1787214</v>
      </c>
      <c r="AE22" s="627"/>
      <c r="AF22" s="627"/>
      <c r="AG22" s="627"/>
      <c r="AH22" s="627"/>
      <c r="AI22" s="627"/>
      <c r="AJ22" s="627"/>
      <c r="AK22" s="627"/>
      <c r="AL22" s="628">
        <v>59.7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123401</v>
      </c>
      <c r="S23" s="624"/>
      <c r="T23" s="624"/>
      <c r="U23" s="624"/>
      <c r="V23" s="624"/>
      <c r="W23" s="624"/>
      <c r="X23" s="624"/>
      <c r="Y23" s="625"/>
      <c r="Z23" s="626">
        <v>2.7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1655377</v>
      </c>
      <c r="CS24" s="613"/>
      <c r="CT24" s="613"/>
      <c r="CU24" s="613"/>
      <c r="CV24" s="613"/>
      <c r="CW24" s="613"/>
      <c r="CX24" s="613"/>
      <c r="CY24" s="614"/>
      <c r="CZ24" s="617">
        <v>37.9</v>
      </c>
      <c r="DA24" s="618"/>
      <c r="DB24" s="618"/>
      <c r="DC24" s="634"/>
      <c r="DD24" s="657">
        <v>1298734</v>
      </c>
      <c r="DE24" s="613"/>
      <c r="DF24" s="613"/>
      <c r="DG24" s="613"/>
      <c r="DH24" s="613"/>
      <c r="DI24" s="613"/>
      <c r="DJ24" s="613"/>
      <c r="DK24" s="614"/>
      <c r="DL24" s="657">
        <v>1099065</v>
      </c>
      <c r="DM24" s="613"/>
      <c r="DN24" s="613"/>
      <c r="DO24" s="613"/>
      <c r="DP24" s="613"/>
      <c r="DQ24" s="613"/>
      <c r="DR24" s="613"/>
      <c r="DS24" s="613"/>
      <c r="DT24" s="613"/>
      <c r="DU24" s="613"/>
      <c r="DV24" s="614"/>
      <c r="DW24" s="617">
        <v>36.5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3108751</v>
      </c>
      <c r="S25" s="624"/>
      <c r="T25" s="624"/>
      <c r="U25" s="624"/>
      <c r="V25" s="624"/>
      <c r="W25" s="624"/>
      <c r="X25" s="624"/>
      <c r="Y25" s="625"/>
      <c r="Z25" s="626">
        <v>68.599999999999994</v>
      </c>
      <c r="AA25" s="626"/>
      <c r="AB25" s="626"/>
      <c r="AC25" s="626"/>
      <c r="AD25" s="627">
        <v>2985350</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893359</v>
      </c>
      <c r="CS25" s="653"/>
      <c r="CT25" s="653"/>
      <c r="CU25" s="653"/>
      <c r="CV25" s="653"/>
      <c r="CW25" s="653"/>
      <c r="CX25" s="653"/>
      <c r="CY25" s="654"/>
      <c r="CZ25" s="628">
        <v>20.399999999999999</v>
      </c>
      <c r="DA25" s="655"/>
      <c r="DB25" s="655"/>
      <c r="DC25" s="658"/>
      <c r="DD25" s="632">
        <v>860929</v>
      </c>
      <c r="DE25" s="653"/>
      <c r="DF25" s="653"/>
      <c r="DG25" s="653"/>
      <c r="DH25" s="653"/>
      <c r="DI25" s="653"/>
      <c r="DJ25" s="653"/>
      <c r="DK25" s="654"/>
      <c r="DL25" s="632">
        <v>664967</v>
      </c>
      <c r="DM25" s="653"/>
      <c r="DN25" s="653"/>
      <c r="DO25" s="653"/>
      <c r="DP25" s="653"/>
      <c r="DQ25" s="653"/>
      <c r="DR25" s="653"/>
      <c r="DS25" s="653"/>
      <c r="DT25" s="653"/>
      <c r="DU25" s="653"/>
      <c r="DV25" s="654"/>
      <c r="DW25" s="628">
        <v>22.1</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441499</v>
      </c>
      <c r="CS26" s="624"/>
      <c r="CT26" s="624"/>
      <c r="CU26" s="624"/>
      <c r="CV26" s="624"/>
      <c r="CW26" s="624"/>
      <c r="CX26" s="624"/>
      <c r="CY26" s="625"/>
      <c r="CZ26" s="628">
        <v>10.1</v>
      </c>
      <c r="DA26" s="655"/>
      <c r="DB26" s="655"/>
      <c r="DC26" s="658"/>
      <c r="DD26" s="632">
        <v>428525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19600</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905233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439412</v>
      </c>
      <c r="CS27" s="653"/>
      <c r="CT27" s="653"/>
      <c r="CU27" s="653"/>
      <c r="CV27" s="653"/>
      <c r="CW27" s="653"/>
      <c r="CX27" s="653"/>
      <c r="CY27" s="654"/>
      <c r="CZ27" s="628">
        <v>10.1</v>
      </c>
      <c r="DA27" s="655"/>
      <c r="DB27" s="655"/>
      <c r="DC27" s="658"/>
      <c r="DD27" s="632">
        <v>115199</v>
      </c>
      <c r="DE27" s="653"/>
      <c r="DF27" s="653"/>
      <c r="DG27" s="653"/>
      <c r="DH27" s="653"/>
      <c r="DI27" s="653"/>
      <c r="DJ27" s="653"/>
      <c r="DK27" s="654"/>
      <c r="DL27" s="632">
        <v>111492</v>
      </c>
      <c r="DM27" s="653"/>
      <c r="DN27" s="653"/>
      <c r="DO27" s="653"/>
      <c r="DP27" s="653"/>
      <c r="DQ27" s="653"/>
      <c r="DR27" s="653"/>
      <c r="DS27" s="653"/>
      <c r="DT27" s="653"/>
      <c r="DU27" s="653"/>
      <c r="DV27" s="654"/>
      <c r="DW27" s="628">
        <v>3.7</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35109</v>
      </c>
      <c r="S28" s="624"/>
      <c r="T28" s="624"/>
      <c r="U28" s="624"/>
      <c r="V28" s="624"/>
      <c r="W28" s="624"/>
      <c r="X28" s="624"/>
      <c r="Y28" s="625"/>
      <c r="Z28" s="626">
        <v>0.8</v>
      </c>
      <c r="AA28" s="626"/>
      <c r="AB28" s="626"/>
      <c r="AC28" s="626"/>
      <c r="AD28" s="627">
        <v>3691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322606</v>
      </c>
      <c r="CS28" s="624"/>
      <c r="CT28" s="624"/>
      <c r="CU28" s="624"/>
      <c r="CV28" s="624"/>
      <c r="CW28" s="624"/>
      <c r="CX28" s="624"/>
      <c r="CY28" s="625"/>
      <c r="CZ28" s="628">
        <v>7.4</v>
      </c>
      <c r="DA28" s="655"/>
      <c r="DB28" s="655"/>
      <c r="DC28" s="658"/>
      <c r="DD28" s="632">
        <v>322606</v>
      </c>
      <c r="DE28" s="624"/>
      <c r="DF28" s="624"/>
      <c r="DG28" s="624"/>
      <c r="DH28" s="624"/>
      <c r="DI28" s="624"/>
      <c r="DJ28" s="624"/>
      <c r="DK28" s="625"/>
      <c r="DL28" s="632">
        <v>322606</v>
      </c>
      <c r="DM28" s="624"/>
      <c r="DN28" s="624"/>
      <c r="DO28" s="624"/>
      <c r="DP28" s="624"/>
      <c r="DQ28" s="624"/>
      <c r="DR28" s="624"/>
      <c r="DS28" s="624"/>
      <c r="DT28" s="624"/>
      <c r="DU28" s="624"/>
      <c r="DV28" s="625"/>
      <c r="DW28" s="628">
        <v>10.7</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5716</v>
      </c>
      <c r="S29" s="624"/>
      <c r="T29" s="624"/>
      <c r="U29" s="624"/>
      <c r="V29" s="624"/>
      <c r="W29" s="624"/>
      <c r="X29" s="624"/>
      <c r="Y29" s="625"/>
      <c r="Z29" s="626">
        <v>0.1</v>
      </c>
      <c r="AA29" s="626"/>
      <c r="AB29" s="626"/>
      <c r="AC29" s="626"/>
      <c r="AD29" s="627">
        <v>41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322606</v>
      </c>
      <c r="CS29" s="653"/>
      <c r="CT29" s="653"/>
      <c r="CU29" s="653"/>
      <c r="CV29" s="653"/>
      <c r="CW29" s="653"/>
      <c r="CX29" s="653"/>
      <c r="CY29" s="654"/>
      <c r="CZ29" s="628">
        <v>7.4</v>
      </c>
      <c r="DA29" s="655"/>
      <c r="DB29" s="655"/>
      <c r="DC29" s="658"/>
      <c r="DD29" s="632">
        <v>322606</v>
      </c>
      <c r="DE29" s="653"/>
      <c r="DF29" s="653"/>
      <c r="DG29" s="653"/>
      <c r="DH29" s="653"/>
      <c r="DI29" s="653"/>
      <c r="DJ29" s="653"/>
      <c r="DK29" s="654"/>
      <c r="DL29" s="632">
        <v>322606</v>
      </c>
      <c r="DM29" s="653"/>
      <c r="DN29" s="653"/>
      <c r="DO29" s="653"/>
      <c r="DP29" s="653"/>
      <c r="DQ29" s="653"/>
      <c r="DR29" s="653"/>
      <c r="DS29" s="653"/>
      <c r="DT29" s="653"/>
      <c r="DU29" s="653"/>
      <c r="DV29" s="654"/>
      <c r="DW29" s="628">
        <v>10.7</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546237</v>
      </c>
      <c r="S30" s="624"/>
      <c r="T30" s="624"/>
      <c r="U30" s="624"/>
      <c r="V30" s="624"/>
      <c r="W30" s="624"/>
      <c r="X30" s="624"/>
      <c r="Y30" s="625"/>
      <c r="Z30" s="626">
        <v>12</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313918</v>
      </c>
      <c r="CS30" s="624"/>
      <c r="CT30" s="624"/>
      <c r="CU30" s="624"/>
      <c r="CV30" s="624"/>
      <c r="CW30" s="624"/>
      <c r="CX30" s="624"/>
      <c r="CY30" s="625"/>
      <c r="CZ30" s="628">
        <v>7.2</v>
      </c>
      <c r="DA30" s="655"/>
      <c r="DB30" s="655"/>
      <c r="DC30" s="658"/>
      <c r="DD30" s="632">
        <v>313918</v>
      </c>
      <c r="DE30" s="624"/>
      <c r="DF30" s="624"/>
      <c r="DG30" s="624"/>
      <c r="DH30" s="624"/>
      <c r="DI30" s="624"/>
      <c r="DJ30" s="624"/>
      <c r="DK30" s="625"/>
      <c r="DL30" s="632">
        <v>313918</v>
      </c>
      <c r="DM30" s="624"/>
      <c r="DN30" s="624"/>
      <c r="DO30" s="624"/>
      <c r="DP30" s="624"/>
      <c r="DQ30" s="624"/>
      <c r="DR30" s="624"/>
      <c r="DS30" s="624"/>
      <c r="DT30" s="624"/>
      <c r="DU30" s="624"/>
      <c r="DV30" s="625"/>
      <c r="DW30" s="628">
        <v>10.4</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97.6</v>
      </c>
      <c r="BN31" s="667"/>
      <c r="BO31" s="667"/>
      <c r="BP31" s="667"/>
      <c r="BQ31" s="668"/>
      <c r="BR31" s="670">
        <v>99.3</v>
      </c>
      <c r="BS31" s="667"/>
      <c r="BT31" s="667"/>
      <c r="BU31" s="667"/>
      <c r="BV31" s="667"/>
      <c r="BW31" s="667"/>
      <c r="BX31" s="618">
        <v>97.3</v>
      </c>
      <c r="BY31" s="667"/>
      <c r="BZ31" s="667"/>
      <c r="CA31" s="667"/>
      <c r="CB31" s="668"/>
      <c r="CD31" s="663"/>
      <c r="CE31" s="664"/>
      <c r="CF31" s="620" t="s">
        <v>301</v>
      </c>
      <c r="CG31" s="621"/>
      <c r="CH31" s="621"/>
      <c r="CI31" s="621"/>
      <c r="CJ31" s="621"/>
      <c r="CK31" s="621"/>
      <c r="CL31" s="621"/>
      <c r="CM31" s="621"/>
      <c r="CN31" s="621"/>
      <c r="CO31" s="621"/>
      <c r="CP31" s="621"/>
      <c r="CQ31" s="622"/>
      <c r="CR31" s="623">
        <v>8688</v>
      </c>
      <c r="CS31" s="653"/>
      <c r="CT31" s="653"/>
      <c r="CU31" s="653"/>
      <c r="CV31" s="653"/>
      <c r="CW31" s="653"/>
      <c r="CX31" s="653"/>
      <c r="CY31" s="654"/>
      <c r="CZ31" s="628">
        <v>0.2</v>
      </c>
      <c r="DA31" s="655"/>
      <c r="DB31" s="655"/>
      <c r="DC31" s="658"/>
      <c r="DD31" s="632">
        <v>8688</v>
      </c>
      <c r="DE31" s="653"/>
      <c r="DF31" s="653"/>
      <c r="DG31" s="653"/>
      <c r="DH31" s="653"/>
      <c r="DI31" s="653"/>
      <c r="DJ31" s="653"/>
      <c r="DK31" s="654"/>
      <c r="DL31" s="632">
        <v>8688</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213932</v>
      </c>
      <c r="S32" s="624"/>
      <c r="T32" s="624"/>
      <c r="U32" s="624"/>
      <c r="V32" s="624"/>
      <c r="W32" s="624"/>
      <c r="X32" s="624"/>
      <c r="Y32" s="625"/>
      <c r="Z32" s="626">
        <v>4.7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3"/>
      <c r="BI32" s="653"/>
      <c r="BJ32" s="653"/>
      <c r="BK32" s="653"/>
      <c r="BL32" s="653"/>
      <c r="BM32" s="629">
        <v>98.2</v>
      </c>
      <c r="BN32" s="653"/>
      <c r="BO32" s="653"/>
      <c r="BP32" s="653"/>
      <c r="BQ32" s="669"/>
      <c r="BR32" s="680">
        <v>99.4</v>
      </c>
      <c r="BS32" s="653"/>
      <c r="BT32" s="653"/>
      <c r="BU32" s="653"/>
      <c r="BV32" s="653"/>
      <c r="BW32" s="653"/>
      <c r="BX32" s="629">
        <v>98.1</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6681</v>
      </c>
      <c r="S33" s="624"/>
      <c r="T33" s="624"/>
      <c r="U33" s="624"/>
      <c r="V33" s="624"/>
      <c r="W33" s="624"/>
      <c r="X33" s="624"/>
      <c r="Y33" s="625"/>
      <c r="Z33" s="626">
        <v>0.1</v>
      </c>
      <c r="AA33" s="626"/>
      <c r="AB33" s="626"/>
      <c r="AC33" s="626"/>
      <c r="AD33" s="627">
        <v>5692</v>
      </c>
      <c r="AE33" s="627"/>
      <c r="AF33" s="627"/>
      <c r="AG33" s="627"/>
      <c r="AH33" s="627"/>
      <c r="AI33" s="627"/>
      <c r="AJ33" s="627"/>
      <c r="AK33" s="627"/>
      <c r="AL33" s="628">
        <v>0.2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99.3</v>
      </c>
      <c r="BH33" s="682"/>
      <c r="BI33" s="682"/>
      <c r="BJ33" s="682"/>
      <c r="BK33" s="682"/>
      <c r="BL33" s="682"/>
      <c r="BM33" s="683">
        <v>96.8</v>
      </c>
      <c r="BN33" s="682"/>
      <c r="BO33" s="682"/>
      <c r="BP33" s="682"/>
      <c r="BQ33" s="684"/>
      <c r="BR33" s="681">
        <v>99.2</v>
      </c>
      <c r="BS33" s="682"/>
      <c r="BT33" s="682"/>
      <c r="BU33" s="682"/>
      <c r="BV33" s="682"/>
      <c r="BW33" s="682"/>
      <c r="BX33" s="683">
        <v>96.4</v>
      </c>
      <c r="BY33" s="682"/>
      <c r="BZ33" s="682"/>
      <c r="CA33" s="682"/>
      <c r="CB33" s="684"/>
      <c r="CD33" s="620" t="s">
        <v>308</v>
      </c>
      <c r="CE33" s="621"/>
      <c r="CF33" s="621"/>
      <c r="CG33" s="621"/>
      <c r="CH33" s="621"/>
      <c r="CI33" s="621"/>
      <c r="CJ33" s="621"/>
      <c r="CK33" s="621"/>
      <c r="CL33" s="621"/>
      <c r="CM33" s="621"/>
      <c r="CN33" s="621"/>
      <c r="CO33" s="621"/>
      <c r="CP33" s="621"/>
      <c r="CQ33" s="622"/>
      <c r="CR33" s="623">
        <v>2206991</v>
      </c>
      <c r="CS33" s="653"/>
      <c r="CT33" s="653"/>
      <c r="CU33" s="653"/>
      <c r="CV33" s="653"/>
      <c r="CW33" s="653"/>
      <c r="CX33" s="653"/>
      <c r="CY33" s="654"/>
      <c r="CZ33" s="628">
        <v>50.5</v>
      </c>
      <c r="DA33" s="655"/>
      <c r="DB33" s="655"/>
      <c r="DC33" s="658"/>
      <c r="DD33" s="632">
        <v>1783736</v>
      </c>
      <c r="DE33" s="653"/>
      <c r="DF33" s="653"/>
      <c r="DG33" s="653"/>
      <c r="DH33" s="653"/>
      <c r="DI33" s="653"/>
      <c r="DJ33" s="653"/>
      <c r="DK33" s="654"/>
      <c r="DL33" s="632">
        <v>1106069</v>
      </c>
      <c r="DM33" s="653"/>
      <c r="DN33" s="653"/>
      <c r="DO33" s="653"/>
      <c r="DP33" s="653"/>
      <c r="DQ33" s="653"/>
      <c r="DR33" s="653"/>
      <c r="DS33" s="653"/>
      <c r="DT33" s="653"/>
      <c r="DU33" s="653"/>
      <c r="DV33" s="654"/>
      <c r="DW33" s="628">
        <v>36.700000000000003</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83059</v>
      </c>
      <c r="S34" s="624"/>
      <c r="T34" s="624"/>
      <c r="U34" s="624"/>
      <c r="V34" s="624"/>
      <c r="W34" s="624"/>
      <c r="X34" s="624"/>
      <c r="Y34" s="625"/>
      <c r="Z34" s="626">
        <v>1.8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786773</v>
      </c>
      <c r="CS34" s="624"/>
      <c r="CT34" s="624"/>
      <c r="CU34" s="624"/>
      <c r="CV34" s="624"/>
      <c r="CW34" s="624"/>
      <c r="CX34" s="624"/>
      <c r="CY34" s="625"/>
      <c r="CZ34" s="628">
        <v>18</v>
      </c>
      <c r="DA34" s="655"/>
      <c r="DB34" s="655"/>
      <c r="DC34" s="658"/>
      <c r="DD34" s="632">
        <v>602818</v>
      </c>
      <c r="DE34" s="624"/>
      <c r="DF34" s="624"/>
      <c r="DG34" s="624"/>
      <c r="DH34" s="624"/>
      <c r="DI34" s="624"/>
      <c r="DJ34" s="624"/>
      <c r="DK34" s="625"/>
      <c r="DL34" s="632">
        <v>411436</v>
      </c>
      <c r="DM34" s="624"/>
      <c r="DN34" s="624"/>
      <c r="DO34" s="624"/>
      <c r="DP34" s="624"/>
      <c r="DQ34" s="624"/>
      <c r="DR34" s="624"/>
      <c r="DS34" s="624"/>
      <c r="DT34" s="624"/>
      <c r="DU34" s="624"/>
      <c r="DV34" s="625"/>
      <c r="DW34" s="628">
        <v>13.7</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193618</v>
      </c>
      <c r="S35" s="624"/>
      <c r="T35" s="624"/>
      <c r="U35" s="624"/>
      <c r="V35" s="624"/>
      <c r="W35" s="624"/>
      <c r="X35" s="624"/>
      <c r="Y35" s="625"/>
      <c r="Z35" s="626">
        <v>4.3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73577</v>
      </c>
      <c r="CS35" s="653"/>
      <c r="CT35" s="653"/>
      <c r="CU35" s="653"/>
      <c r="CV35" s="653"/>
      <c r="CW35" s="653"/>
      <c r="CX35" s="653"/>
      <c r="CY35" s="654"/>
      <c r="CZ35" s="628">
        <v>1.7</v>
      </c>
      <c r="DA35" s="655"/>
      <c r="DB35" s="655"/>
      <c r="DC35" s="658"/>
      <c r="DD35" s="632">
        <v>70168</v>
      </c>
      <c r="DE35" s="653"/>
      <c r="DF35" s="653"/>
      <c r="DG35" s="653"/>
      <c r="DH35" s="653"/>
      <c r="DI35" s="653"/>
      <c r="DJ35" s="653"/>
      <c r="DK35" s="654"/>
      <c r="DL35" s="632">
        <v>48757</v>
      </c>
      <c r="DM35" s="653"/>
      <c r="DN35" s="653"/>
      <c r="DO35" s="653"/>
      <c r="DP35" s="653"/>
      <c r="DQ35" s="653"/>
      <c r="DR35" s="653"/>
      <c r="DS35" s="653"/>
      <c r="DT35" s="653"/>
      <c r="DU35" s="653"/>
      <c r="DV35" s="654"/>
      <c r="DW35" s="628">
        <v>1.6</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171709</v>
      </c>
      <c r="S36" s="624"/>
      <c r="T36" s="624"/>
      <c r="U36" s="624"/>
      <c r="V36" s="624"/>
      <c r="W36" s="624"/>
      <c r="X36" s="624"/>
      <c r="Y36" s="625"/>
      <c r="Z36" s="626">
        <v>3.8</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494729</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92987</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694571</v>
      </c>
      <c r="CS36" s="624"/>
      <c r="CT36" s="624"/>
      <c r="CU36" s="624"/>
      <c r="CV36" s="624"/>
      <c r="CW36" s="624"/>
      <c r="CX36" s="624"/>
      <c r="CY36" s="625"/>
      <c r="CZ36" s="628">
        <v>15.9</v>
      </c>
      <c r="DA36" s="655"/>
      <c r="DB36" s="655"/>
      <c r="DC36" s="658"/>
      <c r="DD36" s="632">
        <v>554883</v>
      </c>
      <c r="DE36" s="624"/>
      <c r="DF36" s="624"/>
      <c r="DG36" s="624"/>
      <c r="DH36" s="624"/>
      <c r="DI36" s="624"/>
      <c r="DJ36" s="624"/>
      <c r="DK36" s="625"/>
      <c r="DL36" s="632">
        <v>345473</v>
      </c>
      <c r="DM36" s="624"/>
      <c r="DN36" s="624"/>
      <c r="DO36" s="624"/>
      <c r="DP36" s="624"/>
      <c r="DQ36" s="624"/>
      <c r="DR36" s="624"/>
      <c r="DS36" s="624"/>
      <c r="DT36" s="624"/>
      <c r="DU36" s="624"/>
      <c r="DV36" s="625"/>
      <c r="DW36" s="628">
        <v>11.5</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44802</v>
      </c>
      <c r="S37" s="624"/>
      <c r="T37" s="624"/>
      <c r="U37" s="624"/>
      <c r="V37" s="624"/>
      <c r="W37" s="624"/>
      <c r="X37" s="624"/>
      <c r="Y37" s="625"/>
      <c r="Z37" s="626">
        <v>1</v>
      </c>
      <c r="AA37" s="626"/>
      <c r="AB37" s="626"/>
      <c r="AC37" s="626"/>
      <c r="AD37" s="627">
        <v>5</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121196</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89482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119658</v>
      </c>
      <c r="CS37" s="653"/>
      <c r="CT37" s="653"/>
      <c r="CU37" s="653"/>
      <c r="CV37" s="653"/>
      <c r="CW37" s="653"/>
      <c r="CX37" s="653"/>
      <c r="CY37" s="654"/>
      <c r="CZ37" s="628">
        <v>2.7</v>
      </c>
      <c r="DA37" s="655"/>
      <c r="DB37" s="655"/>
      <c r="DC37" s="658"/>
      <c r="DD37" s="632">
        <v>119658</v>
      </c>
      <c r="DE37" s="653"/>
      <c r="DF37" s="653"/>
      <c r="DG37" s="653"/>
      <c r="DH37" s="653"/>
      <c r="DI37" s="653"/>
      <c r="DJ37" s="653"/>
      <c r="DK37" s="654"/>
      <c r="DL37" s="632">
        <v>118962</v>
      </c>
      <c r="DM37" s="653"/>
      <c r="DN37" s="653"/>
      <c r="DO37" s="653"/>
      <c r="DP37" s="653"/>
      <c r="DQ37" s="653"/>
      <c r="DR37" s="653"/>
      <c r="DS37" s="653"/>
      <c r="DT37" s="653"/>
      <c r="DU37" s="653"/>
      <c r="DV37" s="654"/>
      <c r="DW37" s="628">
        <v>4</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105120</v>
      </c>
      <c r="S38" s="624"/>
      <c r="T38" s="624"/>
      <c r="U38" s="624"/>
      <c r="V38" s="624"/>
      <c r="W38" s="624"/>
      <c r="X38" s="624"/>
      <c r="Y38" s="625"/>
      <c r="Z38" s="626">
        <v>2.2999999999999998</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t="s">
        <v>122</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1045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373533</v>
      </c>
      <c r="CS38" s="624"/>
      <c r="CT38" s="624"/>
      <c r="CU38" s="624"/>
      <c r="CV38" s="624"/>
      <c r="CW38" s="624"/>
      <c r="CX38" s="624"/>
      <c r="CY38" s="625"/>
      <c r="CZ38" s="628">
        <v>8.5</v>
      </c>
      <c r="DA38" s="655"/>
      <c r="DB38" s="655"/>
      <c r="DC38" s="658"/>
      <c r="DD38" s="632">
        <v>318057</v>
      </c>
      <c r="DE38" s="624"/>
      <c r="DF38" s="624"/>
      <c r="DG38" s="624"/>
      <c r="DH38" s="624"/>
      <c r="DI38" s="624"/>
      <c r="DJ38" s="624"/>
      <c r="DK38" s="625"/>
      <c r="DL38" s="632">
        <v>283959</v>
      </c>
      <c r="DM38" s="624"/>
      <c r="DN38" s="624"/>
      <c r="DO38" s="624"/>
      <c r="DP38" s="624"/>
      <c r="DQ38" s="624"/>
      <c r="DR38" s="624"/>
      <c r="DS38" s="624"/>
      <c r="DT38" s="624"/>
      <c r="DU38" s="624"/>
      <c r="DV38" s="625"/>
      <c r="DW38" s="628">
        <v>9.4</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1611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262093</v>
      </c>
      <c r="CS39" s="653"/>
      <c r="CT39" s="653"/>
      <c r="CU39" s="653"/>
      <c r="CV39" s="653"/>
      <c r="CW39" s="653"/>
      <c r="CX39" s="653"/>
      <c r="CY39" s="654"/>
      <c r="CZ39" s="628">
        <v>6</v>
      </c>
      <c r="DA39" s="655"/>
      <c r="DB39" s="655"/>
      <c r="DC39" s="658"/>
      <c r="DD39" s="632">
        <v>221366</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16020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93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16444</v>
      </c>
      <c r="CS40" s="624"/>
      <c r="CT40" s="624"/>
      <c r="CU40" s="624"/>
      <c r="CV40" s="624"/>
      <c r="CW40" s="624"/>
      <c r="CX40" s="624"/>
      <c r="CY40" s="625"/>
      <c r="CZ40" s="628">
        <v>0.4</v>
      </c>
      <c r="DA40" s="655"/>
      <c r="DB40" s="655"/>
      <c r="DC40" s="658"/>
      <c r="DD40" s="632">
        <v>16444</v>
      </c>
      <c r="DE40" s="624"/>
      <c r="DF40" s="624"/>
      <c r="DG40" s="624"/>
      <c r="DH40" s="624"/>
      <c r="DI40" s="624"/>
      <c r="DJ40" s="624"/>
      <c r="DK40" s="625"/>
      <c r="DL40" s="632">
        <v>16444</v>
      </c>
      <c r="DM40" s="624"/>
      <c r="DN40" s="624"/>
      <c r="DO40" s="624"/>
      <c r="DP40" s="624"/>
      <c r="DQ40" s="624"/>
      <c r="DR40" s="624"/>
      <c r="DS40" s="624"/>
      <c r="DT40" s="624"/>
      <c r="DU40" s="624"/>
      <c r="DV40" s="625"/>
      <c r="DW40" s="628">
        <v>0.5</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4534334</v>
      </c>
      <c r="S41" s="699"/>
      <c r="T41" s="699"/>
      <c r="U41" s="699"/>
      <c r="V41" s="699"/>
      <c r="W41" s="699"/>
      <c r="X41" s="699"/>
      <c r="Y41" s="700"/>
      <c r="Z41" s="701">
        <v>100</v>
      </c>
      <c r="AA41" s="701"/>
      <c r="AB41" s="701"/>
      <c r="AC41" s="701"/>
      <c r="AD41" s="702">
        <v>2994779</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61909</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311624</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365</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506905</v>
      </c>
      <c r="CS42" s="653"/>
      <c r="CT42" s="653"/>
      <c r="CU42" s="653"/>
      <c r="CV42" s="653"/>
      <c r="CW42" s="653"/>
      <c r="CX42" s="653"/>
      <c r="CY42" s="654"/>
      <c r="CZ42" s="628">
        <v>11.6</v>
      </c>
      <c r="DA42" s="655"/>
      <c r="DB42" s="655"/>
      <c r="DC42" s="658"/>
      <c r="DD42" s="632">
        <v>210049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122</v>
      </c>
      <c r="CS43" s="653"/>
      <c r="CT43" s="653"/>
      <c r="CU43" s="653"/>
      <c r="CV43" s="653"/>
      <c r="CW43" s="653"/>
      <c r="CX43" s="653"/>
      <c r="CY43" s="654"/>
      <c r="CZ43" s="628" t="s">
        <v>122</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422320</v>
      </c>
      <c r="CS44" s="624"/>
      <c r="CT44" s="624"/>
      <c r="CU44" s="624"/>
      <c r="CV44" s="624"/>
      <c r="CW44" s="624"/>
      <c r="CX44" s="624"/>
      <c r="CY44" s="625"/>
      <c r="CZ44" s="628">
        <v>9.6999999999999993</v>
      </c>
      <c r="DA44" s="629"/>
      <c r="DB44" s="629"/>
      <c r="DC44" s="635"/>
      <c r="DD44" s="632">
        <v>189193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170868</v>
      </c>
      <c r="CS45" s="653"/>
      <c r="CT45" s="653"/>
      <c r="CU45" s="653"/>
      <c r="CV45" s="653"/>
      <c r="CW45" s="653"/>
      <c r="CX45" s="653"/>
      <c r="CY45" s="654"/>
      <c r="CZ45" s="628">
        <v>3.9</v>
      </c>
      <c r="DA45" s="655"/>
      <c r="DB45" s="655"/>
      <c r="DC45" s="658"/>
      <c r="DD45" s="632">
        <v>37791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244102</v>
      </c>
      <c r="CS46" s="624"/>
      <c r="CT46" s="624"/>
      <c r="CU46" s="624"/>
      <c r="CV46" s="624"/>
      <c r="CW46" s="624"/>
      <c r="CX46" s="624"/>
      <c r="CY46" s="625"/>
      <c r="CZ46" s="628">
        <v>5.6</v>
      </c>
      <c r="DA46" s="629"/>
      <c r="DB46" s="629"/>
      <c r="DC46" s="635"/>
      <c r="DD46" s="632">
        <v>144052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84585</v>
      </c>
      <c r="CS47" s="653"/>
      <c r="CT47" s="653"/>
      <c r="CU47" s="653"/>
      <c r="CV47" s="653"/>
      <c r="CW47" s="653"/>
      <c r="CX47" s="653"/>
      <c r="CY47" s="654"/>
      <c r="CZ47" s="628">
        <v>1.9</v>
      </c>
      <c r="DA47" s="655"/>
      <c r="DB47" s="655"/>
      <c r="DC47" s="658"/>
      <c r="DD47" s="632">
        <v>20856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4369273</v>
      </c>
      <c r="CS49" s="682"/>
      <c r="CT49" s="682"/>
      <c r="CU49" s="682"/>
      <c r="CV49" s="682"/>
      <c r="CW49" s="682"/>
      <c r="CX49" s="682"/>
      <c r="CY49" s="711"/>
      <c r="CZ49" s="703">
        <v>100</v>
      </c>
      <c r="DA49" s="712"/>
      <c r="DB49" s="712"/>
      <c r="DC49" s="713"/>
      <c r="DD49" s="714">
        <v>3292519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4aTr4HMqy4GU8nE4Uf0c0048D+wZQ46nHbRyzTWvhI/ILXZ81e0UHykMYerx4Fri6jm9hujAeXjtCEsz2QwWw==" saltValue="7A1wfBbcS6NfR4V33rOS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95" sqref="AF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4534</v>
      </c>
      <c r="R7" s="753"/>
      <c r="S7" s="753"/>
      <c r="T7" s="753"/>
      <c r="U7" s="753"/>
      <c r="V7" s="753">
        <v>4369</v>
      </c>
      <c r="W7" s="753"/>
      <c r="X7" s="753"/>
      <c r="Y7" s="753"/>
      <c r="Z7" s="753"/>
      <c r="AA7" s="753">
        <v>165</v>
      </c>
      <c r="AB7" s="753"/>
      <c r="AC7" s="753"/>
      <c r="AD7" s="753"/>
      <c r="AE7" s="754"/>
      <c r="AF7" s="755">
        <v>87</v>
      </c>
      <c r="AG7" s="756"/>
      <c r="AH7" s="756"/>
      <c r="AI7" s="756"/>
      <c r="AJ7" s="757"/>
      <c r="AK7" s="758">
        <v>4</v>
      </c>
      <c r="AL7" s="759"/>
      <c r="AM7" s="759"/>
      <c r="AN7" s="759"/>
      <c r="AO7" s="759"/>
      <c r="AP7" s="759">
        <v>2634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545</v>
      </c>
      <c r="BS7" s="746" t="s">
        <v>546</v>
      </c>
      <c r="BT7" s="747"/>
      <c r="BU7" s="747"/>
      <c r="BV7" s="747"/>
      <c r="BW7" s="747"/>
      <c r="BX7" s="747"/>
      <c r="BY7" s="747"/>
      <c r="BZ7" s="747"/>
      <c r="CA7" s="747"/>
      <c r="CB7" s="747"/>
      <c r="CC7" s="747"/>
      <c r="CD7" s="747"/>
      <c r="CE7" s="747"/>
      <c r="CF7" s="747"/>
      <c r="CG7" s="762"/>
      <c r="CH7" s="743" t="s">
        <v>544</v>
      </c>
      <c r="CI7" s="744"/>
      <c r="CJ7" s="744"/>
      <c r="CK7" s="744"/>
      <c r="CL7" s="745"/>
      <c r="CM7" s="743">
        <v>4</v>
      </c>
      <c r="CN7" s="744"/>
      <c r="CO7" s="744"/>
      <c r="CP7" s="744"/>
      <c r="CQ7" s="745"/>
      <c r="CR7" s="743">
        <v>2</v>
      </c>
      <c r="CS7" s="744"/>
      <c r="CT7" s="744"/>
      <c r="CU7" s="744"/>
      <c r="CV7" s="745"/>
      <c r="CW7" s="743" t="s">
        <v>544</v>
      </c>
      <c r="CX7" s="744"/>
      <c r="CY7" s="744"/>
      <c r="CZ7" s="744"/>
      <c r="DA7" s="745"/>
      <c r="DB7" s="743" t="s">
        <v>544</v>
      </c>
      <c r="DC7" s="744"/>
      <c r="DD7" s="744"/>
      <c r="DE7" s="744"/>
      <c r="DF7" s="745"/>
      <c r="DG7" s="743" t="s">
        <v>544</v>
      </c>
      <c r="DH7" s="744"/>
      <c r="DI7" s="744"/>
      <c r="DJ7" s="744"/>
      <c r="DK7" s="745"/>
      <c r="DL7" s="743" t="s">
        <v>544</v>
      </c>
      <c r="DM7" s="744"/>
      <c r="DN7" s="744"/>
      <c r="DO7" s="744"/>
      <c r="DP7" s="745"/>
      <c r="DQ7" s="743" t="s">
        <v>544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4534</v>
      </c>
      <c r="R23" s="793"/>
      <c r="S23" s="793"/>
      <c r="T23" s="793"/>
      <c r="U23" s="793"/>
      <c r="V23" s="793">
        <v>4369</v>
      </c>
      <c r="W23" s="793"/>
      <c r="X23" s="793"/>
      <c r="Y23" s="793"/>
      <c r="Z23" s="793"/>
      <c r="AA23" s="793">
        <v>165</v>
      </c>
      <c r="AB23" s="793"/>
      <c r="AC23" s="793"/>
      <c r="AD23" s="793"/>
      <c r="AE23" s="794"/>
      <c r="AF23" s="795">
        <v>87</v>
      </c>
      <c r="AG23" s="793"/>
      <c r="AH23" s="793"/>
      <c r="AI23" s="793"/>
      <c r="AJ23" s="796"/>
      <c r="AK23" s="797"/>
      <c r="AL23" s="798"/>
      <c r="AM23" s="798"/>
      <c r="AN23" s="798"/>
      <c r="AO23" s="798"/>
      <c r="AP23" s="793">
        <v>2634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946</v>
      </c>
      <c r="R28" s="823"/>
      <c r="S28" s="823"/>
      <c r="T28" s="823"/>
      <c r="U28" s="823"/>
      <c r="V28" s="823">
        <v>853</v>
      </c>
      <c r="W28" s="823"/>
      <c r="X28" s="823"/>
      <c r="Y28" s="823"/>
      <c r="Z28" s="823"/>
      <c r="AA28" s="823">
        <v>93</v>
      </c>
      <c r="AB28" s="823"/>
      <c r="AC28" s="823"/>
      <c r="AD28" s="823"/>
      <c r="AE28" s="824"/>
      <c r="AF28" s="825">
        <v>93</v>
      </c>
      <c r="AG28" s="823"/>
      <c r="AH28" s="823"/>
      <c r="AI28" s="823"/>
      <c r="AJ28" s="826"/>
      <c r="AK28" s="827">
        <v>62</v>
      </c>
      <c r="AL28" s="828"/>
      <c r="AM28" s="828"/>
      <c r="AN28" s="828"/>
      <c r="AO28" s="828"/>
      <c r="AP28" s="828" t="s">
        <v>544</v>
      </c>
      <c r="AQ28" s="828"/>
      <c r="AR28" s="828"/>
      <c r="AS28" s="828"/>
      <c r="AT28" s="828"/>
      <c r="AU28" s="828" t="s">
        <v>544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1069</v>
      </c>
      <c r="R29" s="784"/>
      <c r="S29" s="784"/>
      <c r="T29" s="784"/>
      <c r="U29" s="784"/>
      <c r="V29" s="784">
        <v>1058</v>
      </c>
      <c r="W29" s="784"/>
      <c r="X29" s="784"/>
      <c r="Y29" s="784"/>
      <c r="Z29" s="784"/>
      <c r="AA29" s="784">
        <v>11</v>
      </c>
      <c r="AB29" s="784"/>
      <c r="AC29" s="784"/>
      <c r="AD29" s="784"/>
      <c r="AE29" s="785"/>
      <c r="AF29" s="786">
        <v>11</v>
      </c>
      <c r="AG29" s="787"/>
      <c r="AH29" s="787"/>
      <c r="AI29" s="787"/>
      <c r="AJ29" s="788"/>
      <c r="AK29" s="834">
        <v>161</v>
      </c>
      <c r="AL29" s="830"/>
      <c r="AM29" s="830"/>
      <c r="AN29" s="830"/>
      <c r="AO29" s="830"/>
      <c r="AP29" s="830" t="s">
        <v>544</v>
      </c>
      <c r="AQ29" s="830"/>
      <c r="AR29" s="830"/>
      <c r="AS29" s="830"/>
      <c r="AT29" s="830"/>
      <c r="AU29" s="830" t="s">
        <v>544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231</v>
      </c>
      <c r="R30" s="784"/>
      <c r="S30" s="784"/>
      <c r="T30" s="784"/>
      <c r="U30" s="784"/>
      <c r="V30" s="784">
        <v>229</v>
      </c>
      <c r="W30" s="784"/>
      <c r="X30" s="784"/>
      <c r="Y30" s="784"/>
      <c r="Z30" s="784"/>
      <c r="AA30" s="784">
        <v>2</v>
      </c>
      <c r="AB30" s="784"/>
      <c r="AC30" s="784"/>
      <c r="AD30" s="784"/>
      <c r="AE30" s="785"/>
      <c r="AF30" s="786">
        <v>2</v>
      </c>
      <c r="AG30" s="787"/>
      <c r="AH30" s="787"/>
      <c r="AI30" s="787"/>
      <c r="AJ30" s="788"/>
      <c r="AK30" s="834">
        <v>151</v>
      </c>
      <c r="AL30" s="830"/>
      <c r="AM30" s="830"/>
      <c r="AN30" s="830"/>
      <c r="AO30" s="830"/>
      <c r="AP30" s="830" t="s">
        <v>544</v>
      </c>
      <c r="AQ30" s="830"/>
      <c r="AR30" s="830"/>
      <c r="AS30" s="830"/>
      <c r="AT30" s="830"/>
      <c r="AU30" s="830" t="s">
        <v>544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12</v>
      </c>
      <c r="R31" s="784"/>
      <c r="S31" s="784"/>
      <c r="T31" s="784"/>
      <c r="U31" s="784"/>
      <c r="V31" s="784">
        <v>7</v>
      </c>
      <c r="W31" s="784"/>
      <c r="X31" s="784"/>
      <c r="Y31" s="784"/>
      <c r="Z31" s="784"/>
      <c r="AA31" s="784">
        <v>5</v>
      </c>
      <c r="AB31" s="784"/>
      <c r="AC31" s="784"/>
      <c r="AD31" s="784"/>
      <c r="AE31" s="785"/>
      <c r="AF31" s="786">
        <v>5</v>
      </c>
      <c r="AG31" s="787"/>
      <c r="AH31" s="787"/>
      <c r="AI31" s="787"/>
      <c r="AJ31" s="788"/>
      <c r="AK31" s="834" t="s">
        <v>544</v>
      </c>
      <c r="AL31" s="830"/>
      <c r="AM31" s="830"/>
      <c r="AN31" s="830"/>
      <c r="AO31" s="830"/>
      <c r="AP31" s="830" t="s">
        <v>544</v>
      </c>
      <c r="AQ31" s="830"/>
      <c r="AR31" s="830"/>
      <c r="AS31" s="830"/>
      <c r="AT31" s="830"/>
      <c r="AU31" s="830" t="s">
        <v>544</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249</v>
      </c>
      <c r="R32" s="784"/>
      <c r="S32" s="784"/>
      <c r="T32" s="784"/>
      <c r="U32" s="784"/>
      <c r="V32" s="784">
        <v>270</v>
      </c>
      <c r="W32" s="784"/>
      <c r="X32" s="784"/>
      <c r="Y32" s="784"/>
      <c r="Z32" s="784"/>
      <c r="AA32" s="784">
        <v>-21</v>
      </c>
      <c r="AB32" s="784"/>
      <c r="AC32" s="784"/>
      <c r="AD32" s="784"/>
      <c r="AE32" s="785"/>
      <c r="AF32" s="786">
        <v>144</v>
      </c>
      <c r="AG32" s="787"/>
      <c r="AH32" s="787"/>
      <c r="AI32" s="787"/>
      <c r="AJ32" s="788"/>
      <c r="AK32" s="834">
        <v>121</v>
      </c>
      <c r="AL32" s="830"/>
      <c r="AM32" s="830"/>
      <c r="AN32" s="830"/>
      <c r="AO32" s="830"/>
      <c r="AP32" s="830">
        <v>975</v>
      </c>
      <c r="AQ32" s="830"/>
      <c r="AR32" s="830"/>
      <c r="AS32" s="830"/>
      <c r="AT32" s="830"/>
      <c r="AU32" s="830">
        <v>851</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255</v>
      </c>
      <c r="AG63" s="844"/>
      <c r="AH63" s="844"/>
      <c r="AI63" s="844"/>
      <c r="AJ63" s="845"/>
      <c r="AK63" s="846"/>
      <c r="AL63" s="841"/>
      <c r="AM63" s="841"/>
      <c r="AN63" s="841"/>
      <c r="AO63" s="841"/>
      <c r="AP63" s="844">
        <v>975</v>
      </c>
      <c r="AQ63" s="844"/>
      <c r="AR63" s="844"/>
      <c r="AS63" s="844"/>
      <c r="AT63" s="844"/>
      <c r="AU63" s="844">
        <v>851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155</v>
      </c>
      <c r="R68" s="866"/>
      <c r="S68" s="866"/>
      <c r="T68" s="866"/>
      <c r="U68" s="866"/>
      <c r="V68" s="866">
        <v>153</v>
      </c>
      <c r="W68" s="866"/>
      <c r="X68" s="866"/>
      <c r="Y68" s="866"/>
      <c r="Z68" s="866"/>
      <c r="AA68" s="866">
        <v>3</v>
      </c>
      <c r="AB68" s="866"/>
      <c r="AC68" s="866"/>
      <c r="AD68" s="866"/>
      <c r="AE68" s="866"/>
      <c r="AF68" s="866">
        <v>3</v>
      </c>
      <c r="AG68" s="866"/>
      <c r="AH68" s="866"/>
      <c r="AI68" s="866"/>
      <c r="AJ68" s="866"/>
      <c r="AK68" s="866">
        <v>8</v>
      </c>
      <c r="AL68" s="866"/>
      <c r="AM68" s="866"/>
      <c r="AN68" s="866"/>
      <c r="AO68" s="866"/>
      <c r="AP68" s="866">
        <v>698</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407</v>
      </c>
      <c r="R69" s="830"/>
      <c r="S69" s="830"/>
      <c r="T69" s="830"/>
      <c r="U69" s="830"/>
      <c r="V69" s="830">
        <v>401</v>
      </c>
      <c r="W69" s="830"/>
      <c r="X69" s="830"/>
      <c r="Y69" s="830"/>
      <c r="Z69" s="830"/>
      <c r="AA69" s="830">
        <v>6</v>
      </c>
      <c r="AB69" s="830"/>
      <c r="AC69" s="830"/>
      <c r="AD69" s="830"/>
      <c r="AE69" s="830"/>
      <c r="AF69" s="830">
        <v>6</v>
      </c>
      <c r="AG69" s="830"/>
      <c r="AH69" s="830"/>
      <c r="AI69" s="830"/>
      <c r="AJ69" s="830"/>
      <c r="AK69" s="830">
        <v>5</v>
      </c>
      <c r="AL69" s="830"/>
      <c r="AM69" s="830"/>
      <c r="AN69" s="830"/>
      <c r="AO69" s="830"/>
      <c r="AP69" s="830" t="s">
        <v>544</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55</v>
      </c>
      <c r="R70" s="830"/>
      <c r="S70" s="830"/>
      <c r="T70" s="830"/>
      <c r="U70" s="830"/>
      <c r="V70" s="830">
        <v>54</v>
      </c>
      <c r="W70" s="830"/>
      <c r="X70" s="830"/>
      <c r="Y70" s="830"/>
      <c r="Z70" s="830"/>
      <c r="AA70" s="830">
        <v>0</v>
      </c>
      <c r="AB70" s="830"/>
      <c r="AC70" s="830"/>
      <c r="AD70" s="830"/>
      <c r="AE70" s="830"/>
      <c r="AF70" s="830">
        <v>0</v>
      </c>
      <c r="AG70" s="830"/>
      <c r="AH70" s="830"/>
      <c r="AI70" s="830"/>
      <c r="AJ70" s="830"/>
      <c r="AK70" s="830">
        <v>2</v>
      </c>
      <c r="AL70" s="830"/>
      <c r="AM70" s="830"/>
      <c r="AN70" s="830"/>
      <c r="AO70" s="830"/>
      <c r="AP70" s="830" t="s">
        <v>544</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310</v>
      </c>
      <c r="R71" s="830"/>
      <c r="S71" s="830"/>
      <c r="T71" s="830"/>
      <c r="U71" s="830"/>
      <c r="V71" s="830">
        <v>309</v>
      </c>
      <c r="W71" s="830"/>
      <c r="X71" s="830"/>
      <c r="Y71" s="830"/>
      <c r="Z71" s="830"/>
      <c r="AA71" s="830">
        <v>2</v>
      </c>
      <c r="AB71" s="830"/>
      <c r="AC71" s="830"/>
      <c r="AD71" s="830"/>
      <c r="AE71" s="830"/>
      <c r="AF71" s="830">
        <v>2</v>
      </c>
      <c r="AG71" s="830"/>
      <c r="AH71" s="830"/>
      <c r="AI71" s="830"/>
      <c r="AJ71" s="830"/>
      <c r="AK71" s="830">
        <v>5</v>
      </c>
      <c r="AL71" s="830"/>
      <c r="AM71" s="830"/>
      <c r="AN71" s="830"/>
      <c r="AO71" s="830"/>
      <c r="AP71" s="830" t="s">
        <v>544</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410</v>
      </c>
      <c r="R72" s="830"/>
      <c r="S72" s="830"/>
      <c r="T72" s="830"/>
      <c r="U72" s="830"/>
      <c r="V72" s="830">
        <v>398</v>
      </c>
      <c r="W72" s="830"/>
      <c r="X72" s="830"/>
      <c r="Y72" s="830"/>
      <c r="Z72" s="830"/>
      <c r="AA72" s="830">
        <v>12</v>
      </c>
      <c r="AB72" s="830"/>
      <c r="AC72" s="830"/>
      <c r="AD72" s="830"/>
      <c r="AE72" s="830"/>
      <c r="AF72" s="830">
        <v>12</v>
      </c>
      <c r="AG72" s="830"/>
      <c r="AH72" s="830"/>
      <c r="AI72" s="830"/>
      <c r="AJ72" s="830"/>
      <c r="AK72" s="830">
        <v>46</v>
      </c>
      <c r="AL72" s="830"/>
      <c r="AM72" s="830"/>
      <c r="AN72" s="830"/>
      <c r="AO72" s="830"/>
      <c r="AP72" s="830" t="s">
        <v>544</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313</v>
      </c>
      <c r="R73" s="830"/>
      <c r="S73" s="830"/>
      <c r="T73" s="830"/>
      <c r="U73" s="830"/>
      <c r="V73" s="830">
        <v>294</v>
      </c>
      <c r="W73" s="830"/>
      <c r="X73" s="830"/>
      <c r="Y73" s="830"/>
      <c r="Z73" s="830"/>
      <c r="AA73" s="830">
        <v>19</v>
      </c>
      <c r="AB73" s="830"/>
      <c r="AC73" s="830"/>
      <c r="AD73" s="830"/>
      <c r="AE73" s="830"/>
      <c r="AF73" s="830">
        <v>19</v>
      </c>
      <c r="AG73" s="830"/>
      <c r="AH73" s="830"/>
      <c r="AI73" s="830"/>
      <c r="AJ73" s="830"/>
      <c r="AK73" s="830">
        <v>83</v>
      </c>
      <c r="AL73" s="830"/>
      <c r="AM73" s="830"/>
      <c r="AN73" s="830"/>
      <c r="AO73" s="830"/>
      <c r="AP73" s="830" t="s">
        <v>544</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62</v>
      </c>
      <c r="R74" s="830"/>
      <c r="S74" s="830"/>
      <c r="T74" s="830"/>
      <c r="U74" s="830"/>
      <c r="V74" s="830">
        <v>61</v>
      </c>
      <c r="W74" s="830"/>
      <c r="X74" s="830"/>
      <c r="Y74" s="830"/>
      <c r="Z74" s="830"/>
      <c r="AA74" s="830">
        <v>1</v>
      </c>
      <c r="AB74" s="830"/>
      <c r="AC74" s="830"/>
      <c r="AD74" s="830"/>
      <c r="AE74" s="830"/>
      <c r="AF74" s="830">
        <v>1</v>
      </c>
      <c r="AG74" s="830"/>
      <c r="AH74" s="830"/>
      <c r="AI74" s="830"/>
      <c r="AJ74" s="830"/>
      <c r="AK74" s="830" t="s">
        <v>544</v>
      </c>
      <c r="AL74" s="830"/>
      <c r="AM74" s="830"/>
      <c r="AN74" s="830"/>
      <c r="AO74" s="830"/>
      <c r="AP74" s="830" t="s">
        <v>544</v>
      </c>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554</v>
      </c>
      <c r="C75" s="874"/>
      <c r="D75" s="874"/>
      <c r="E75" s="874"/>
      <c r="F75" s="874"/>
      <c r="G75" s="874"/>
      <c r="H75" s="874"/>
      <c r="I75" s="874"/>
      <c r="J75" s="874"/>
      <c r="K75" s="874"/>
      <c r="L75" s="874"/>
      <c r="M75" s="874"/>
      <c r="N75" s="874"/>
      <c r="O75" s="874"/>
      <c r="P75" s="875"/>
      <c r="Q75" s="877">
        <v>155</v>
      </c>
      <c r="R75" s="878"/>
      <c r="S75" s="878"/>
      <c r="T75" s="878"/>
      <c r="U75" s="834"/>
      <c r="V75" s="879">
        <v>153</v>
      </c>
      <c r="W75" s="878"/>
      <c r="X75" s="878"/>
      <c r="Y75" s="878"/>
      <c r="Z75" s="834"/>
      <c r="AA75" s="879">
        <v>3</v>
      </c>
      <c r="AB75" s="878"/>
      <c r="AC75" s="878"/>
      <c r="AD75" s="878"/>
      <c r="AE75" s="834"/>
      <c r="AF75" s="879">
        <v>3</v>
      </c>
      <c r="AG75" s="878"/>
      <c r="AH75" s="878"/>
      <c r="AI75" s="878"/>
      <c r="AJ75" s="834"/>
      <c r="AK75" s="879" t="s">
        <v>544</v>
      </c>
      <c r="AL75" s="878"/>
      <c r="AM75" s="878"/>
      <c r="AN75" s="878"/>
      <c r="AO75" s="834"/>
      <c r="AP75" s="879" t="s">
        <v>544</v>
      </c>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555</v>
      </c>
      <c r="C76" s="874"/>
      <c r="D76" s="874"/>
      <c r="E76" s="874"/>
      <c r="F76" s="874"/>
      <c r="G76" s="874"/>
      <c r="H76" s="874"/>
      <c r="I76" s="874"/>
      <c r="J76" s="874"/>
      <c r="K76" s="874"/>
      <c r="L76" s="874"/>
      <c r="M76" s="874"/>
      <c r="N76" s="874"/>
      <c r="O76" s="874"/>
      <c r="P76" s="875"/>
      <c r="Q76" s="877">
        <v>16</v>
      </c>
      <c r="R76" s="878"/>
      <c r="S76" s="878"/>
      <c r="T76" s="878"/>
      <c r="U76" s="834"/>
      <c r="V76" s="879">
        <v>14</v>
      </c>
      <c r="W76" s="878"/>
      <c r="X76" s="878"/>
      <c r="Y76" s="878"/>
      <c r="Z76" s="834"/>
      <c r="AA76" s="879">
        <v>2</v>
      </c>
      <c r="AB76" s="878"/>
      <c r="AC76" s="878"/>
      <c r="AD76" s="878"/>
      <c r="AE76" s="834"/>
      <c r="AF76" s="879">
        <v>2</v>
      </c>
      <c r="AG76" s="878"/>
      <c r="AH76" s="878"/>
      <c r="AI76" s="878"/>
      <c r="AJ76" s="834"/>
      <c r="AK76" s="879" t="s">
        <v>544</v>
      </c>
      <c r="AL76" s="878"/>
      <c r="AM76" s="878"/>
      <c r="AN76" s="878"/>
      <c r="AO76" s="834"/>
      <c r="AP76" s="879" t="s">
        <v>544</v>
      </c>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556</v>
      </c>
      <c r="C77" s="874"/>
      <c r="D77" s="874"/>
      <c r="E77" s="874"/>
      <c r="F77" s="874"/>
      <c r="G77" s="874"/>
      <c r="H77" s="874"/>
      <c r="I77" s="874"/>
      <c r="J77" s="874"/>
      <c r="K77" s="874"/>
      <c r="L77" s="874"/>
      <c r="M77" s="874"/>
      <c r="N77" s="874"/>
      <c r="O77" s="874"/>
      <c r="P77" s="875"/>
      <c r="Q77" s="877">
        <v>5869</v>
      </c>
      <c r="R77" s="878"/>
      <c r="S77" s="878"/>
      <c r="T77" s="878"/>
      <c r="U77" s="834"/>
      <c r="V77" s="879">
        <v>4818</v>
      </c>
      <c r="W77" s="878"/>
      <c r="X77" s="878"/>
      <c r="Y77" s="878"/>
      <c r="Z77" s="834"/>
      <c r="AA77" s="879">
        <v>1051</v>
      </c>
      <c r="AB77" s="878"/>
      <c r="AC77" s="878"/>
      <c r="AD77" s="878"/>
      <c r="AE77" s="834"/>
      <c r="AF77" s="879">
        <v>1051</v>
      </c>
      <c r="AG77" s="878"/>
      <c r="AH77" s="878"/>
      <c r="AI77" s="878"/>
      <c r="AJ77" s="834"/>
      <c r="AK77" s="879">
        <v>18</v>
      </c>
      <c r="AL77" s="878"/>
      <c r="AM77" s="878"/>
      <c r="AN77" s="878"/>
      <c r="AO77" s="834"/>
      <c r="AP77" s="879" t="s">
        <v>544</v>
      </c>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557</v>
      </c>
      <c r="C78" s="874"/>
      <c r="D78" s="874"/>
      <c r="E78" s="874"/>
      <c r="F78" s="874"/>
      <c r="G78" s="874"/>
      <c r="H78" s="874"/>
      <c r="I78" s="874"/>
      <c r="J78" s="874"/>
      <c r="K78" s="874"/>
      <c r="L78" s="874"/>
      <c r="M78" s="874"/>
      <c r="N78" s="874"/>
      <c r="O78" s="874"/>
      <c r="P78" s="875"/>
      <c r="Q78" s="876">
        <v>280</v>
      </c>
      <c r="R78" s="830"/>
      <c r="S78" s="830"/>
      <c r="T78" s="830"/>
      <c r="U78" s="830"/>
      <c r="V78" s="830">
        <v>269</v>
      </c>
      <c r="W78" s="830"/>
      <c r="X78" s="830"/>
      <c r="Y78" s="830"/>
      <c r="Z78" s="830"/>
      <c r="AA78" s="830">
        <v>11</v>
      </c>
      <c r="AB78" s="830"/>
      <c r="AC78" s="830"/>
      <c r="AD78" s="830"/>
      <c r="AE78" s="830"/>
      <c r="AF78" s="830">
        <v>11</v>
      </c>
      <c r="AG78" s="830"/>
      <c r="AH78" s="830"/>
      <c r="AI78" s="830"/>
      <c r="AJ78" s="830"/>
      <c r="AK78" s="830" t="s">
        <v>544</v>
      </c>
      <c r="AL78" s="830"/>
      <c r="AM78" s="830"/>
      <c r="AN78" s="830"/>
      <c r="AO78" s="830"/>
      <c r="AP78" s="830">
        <v>101</v>
      </c>
      <c r="AQ78" s="830"/>
      <c r="AR78" s="830"/>
      <c r="AS78" s="830"/>
      <c r="AT78" s="830"/>
      <c r="AU78" s="830">
        <v>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558</v>
      </c>
      <c r="C79" s="874"/>
      <c r="D79" s="874"/>
      <c r="E79" s="874"/>
      <c r="F79" s="874"/>
      <c r="G79" s="874"/>
      <c r="H79" s="874"/>
      <c r="I79" s="874"/>
      <c r="J79" s="874"/>
      <c r="K79" s="874"/>
      <c r="L79" s="874"/>
      <c r="M79" s="874"/>
      <c r="N79" s="874"/>
      <c r="O79" s="874"/>
      <c r="P79" s="875"/>
      <c r="Q79" s="876">
        <v>5</v>
      </c>
      <c r="R79" s="830"/>
      <c r="S79" s="830"/>
      <c r="T79" s="830"/>
      <c r="U79" s="830"/>
      <c r="V79" s="830">
        <v>3</v>
      </c>
      <c r="W79" s="830"/>
      <c r="X79" s="830"/>
      <c r="Y79" s="830"/>
      <c r="Z79" s="830"/>
      <c r="AA79" s="830">
        <v>2</v>
      </c>
      <c r="AB79" s="830"/>
      <c r="AC79" s="830"/>
      <c r="AD79" s="830"/>
      <c r="AE79" s="830"/>
      <c r="AF79" s="830">
        <v>2</v>
      </c>
      <c r="AG79" s="830"/>
      <c r="AH79" s="830"/>
      <c r="AI79" s="830"/>
      <c r="AJ79" s="830"/>
      <c r="AK79" s="830">
        <v>0</v>
      </c>
      <c r="AL79" s="830"/>
      <c r="AM79" s="830"/>
      <c r="AN79" s="830"/>
      <c r="AO79" s="830"/>
      <c r="AP79" s="830" t="s">
        <v>544</v>
      </c>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559</v>
      </c>
      <c r="C80" s="874"/>
      <c r="D80" s="874"/>
      <c r="E80" s="874"/>
      <c r="F80" s="874"/>
      <c r="G80" s="874"/>
      <c r="H80" s="874"/>
      <c r="I80" s="874"/>
      <c r="J80" s="874"/>
      <c r="K80" s="874"/>
      <c r="L80" s="874"/>
      <c r="M80" s="874"/>
      <c r="N80" s="874"/>
      <c r="O80" s="874"/>
      <c r="P80" s="875"/>
      <c r="Q80" s="876">
        <v>106</v>
      </c>
      <c r="R80" s="830"/>
      <c r="S80" s="830"/>
      <c r="T80" s="830"/>
      <c r="U80" s="830"/>
      <c r="V80" s="830">
        <v>104</v>
      </c>
      <c r="W80" s="830"/>
      <c r="X80" s="830"/>
      <c r="Y80" s="830"/>
      <c r="Z80" s="830"/>
      <c r="AA80" s="830">
        <v>2</v>
      </c>
      <c r="AB80" s="830"/>
      <c r="AC80" s="830"/>
      <c r="AD80" s="830"/>
      <c r="AE80" s="830"/>
      <c r="AF80" s="830">
        <v>2</v>
      </c>
      <c r="AG80" s="830"/>
      <c r="AH80" s="830"/>
      <c r="AI80" s="830"/>
      <c r="AJ80" s="830"/>
      <c r="AK80" s="830">
        <v>9</v>
      </c>
      <c r="AL80" s="830"/>
      <c r="AM80" s="830"/>
      <c r="AN80" s="830"/>
      <c r="AO80" s="830"/>
      <c r="AP80" s="830" t="s">
        <v>544</v>
      </c>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560</v>
      </c>
      <c r="C81" s="874"/>
      <c r="D81" s="874"/>
      <c r="E81" s="874"/>
      <c r="F81" s="874"/>
      <c r="G81" s="874"/>
      <c r="H81" s="874"/>
      <c r="I81" s="874"/>
      <c r="J81" s="874"/>
      <c r="K81" s="874"/>
      <c r="L81" s="874"/>
      <c r="M81" s="874"/>
      <c r="N81" s="874"/>
      <c r="O81" s="874"/>
      <c r="P81" s="875"/>
      <c r="Q81" s="876">
        <v>2602</v>
      </c>
      <c r="R81" s="830"/>
      <c r="S81" s="830"/>
      <c r="T81" s="830"/>
      <c r="U81" s="830"/>
      <c r="V81" s="830">
        <v>2544</v>
      </c>
      <c r="W81" s="830"/>
      <c r="X81" s="830"/>
      <c r="Y81" s="830"/>
      <c r="Z81" s="830"/>
      <c r="AA81" s="830">
        <v>58</v>
      </c>
      <c r="AB81" s="830"/>
      <c r="AC81" s="830"/>
      <c r="AD81" s="830"/>
      <c r="AE81" s="830"/>
      <c r="AF81" s="830">
        <v>33</v>
      </c>
      <c r="AG81" s="830"/>
      <c r="AH81" s="830"/>
      <c r="AI81" s="830"/>
      <c r="AJ81" s="830"/>
      <c r="AK81" s="830">
        <v>203</v>
      </c>
      <c r="AL81" s="830"/>
      <c r="AM81" s="830"/>
      <c r="AN81" s="830"/>
      <c r="AO81" s="830"/>
      <c r="AP81" s="830">
        <v>530</v>
      </c>
      <c r="AQ81" s="830"/>
      <c r="AR81" s="830"/>
      <c r="AS81" s="830"/>
      <c r="AT81" s="830"/>
      <c r="AU81" s="830">
        <v>35</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561</v>
      </c>
      <c r="C82" s="874"/>
      <c r="D82" s="874"/>
      <c r="E82" s="874"/>
      <c r="F82" s="874"/>
      <c r="G82" s="874"/>
      <c r="H82" s="874"/>
      <c r="I82" s="874"/>
      <c r="J82" s="874"/>
      <c r="K82" s="874"/>
      <c r="L82" s="874"/>
      <c r="M82" s="874"/>
      <c r="N82" s="874"/>
      <c r="O82" s="874"/>
      <c r="P82" s="875"/>
      <c r="Q82" s="876">
        <v>249</v>
      </c>
      <c r="R82" s="830"/>
      <c r="S82" s="830"/>
      <c r="T82" s="830"/>
      <c r="U82" s="830"/>
      <c r="V82" s="830">
        <v>153</v>
      </c>
      <c r="W82" s="830"/>
      <c r="X82" s="830"/>
      <c r="Y82" s="830"/>
      <c r="Z82" s="830"/>
      <c r="AA82" s="830">
        <v>96</v>
      </c>
      <c r="AB82" s="830"/>
      <c r="AC82" s="830"/>
      <c r="AD82" s="830"/>
      <c r="AE82" s="830"/>
      <c r="AF82" s="830">
        <v>96</v>
      </c>
      <c r="AG82" s="830"/>
      <c r="AH82" s="830"/>
      <c r="AI82" s="830"/>
      <c r="AJ82" s="830"/>
      <c r="AK82" s="830" t="s">
        <v>544</v>
      </c>
      <c r="AL82" s="830"/>
      <c r="AM82" s="830"/>
      <c r="AN82" s="830"/>
      <c r="AO82" s="830"/>
      <c r="AP82" s="830" t="s">
        <v>544</v>
      </c>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562</v>
      </c>
      <c r="C83" s="874"/>
      <c r="D83" s="874"/>
      <c r="E83" s="874"/>
      <c r="F83" s="874"/>
      <c r="G83" s="874"/>
      <c r="H83" s="874"/>
      <c r="I83" s="874"/>
      <c r="J83" s="874"/>
      <c r="K83" s="874"/>
      <c r="L83" s="874"/>
      <c r="M83" s="874"/>
      <c r="N83" s="874"/>
      <c r="O83" s="874"/>
      <c r="P83" s="875"/>
      <c r="Q83" s="876">
        <v>38</v>
      </c>
      <c r="R83" s="830"/>
      <c r="S83" s="830"/>
      <c r="T83" s="830"/>
      <c r="U83" s="830"/>
      <c r="V83" s="830">
        <v>23</v>
      </c>
      <c r="W83" s="830"/>
      <c r="X83" s="830"/>
      <c r="Y83" s="830"/>
      <c r="Z83" s="830"/>
      <c r="AA83" s="830">
        <v>15</v>
      </c>
      <c r="AB83" s="830"/>
      <c r="AC83" s="830"/>
      <c r="AD83" s="830"/>
      <c r="AE83" s="830"/>
      <c r="AF83" s="830">
        <v>15</v>
      </c>
      <c r="AG83" s="830"/>
      <c r="AH83" s="830"/>
      <c r="AI83" s="830"/>
      <c r="AJ83" s="830"/>
      <c r="AK83" s="830" t="s">
        <v>544</v>
      </c>
      <c r="AL83" s="830"/>
      <c r="AM83" s="830"/>
      <c r="AN83" s="830"/>
      <c r="AO83" s="830"/>
      <c r="AP83" s="830" t="s">
        <v>544</v>
      </c>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563</v>
      </c>
      <c r="C84" s="874"/>
      <c r="D84" s="874"/>
      <c r="E84" s="874"/>
      <c r="F84" s="874"/>
      <c r="G84" s="874"/>
      <c r="H84" s="874"/>
      <c r="I84" s="874"/>
      <c r="J84" s="874"/>
      <c r="K84" s="874"/>
      <c r="L84" s="874"/>
      <c r="M84" s="874"/>
      <c r="N84" s="874"/>
      <c r="O84" s="874"/>
      <c r="P84" s="875"/>
      <c r="Q84" s="876">
        <v>237</v>
      </c>
      <c r="R84" s="830"/>
      <c r="S84" s="830"/>
      <c r="T84" s="830"/>
      <c r="U84" s="830"/>
      <c r="V84" s="830">
        <v>234</v>
      </c>
      <c r="W84" s="830"/>
      <c r="X84" s="830"/>
      <c r="Y84" s="830"/>
      <c r="Z84" s="830"/>
      <c r="AA84" s="830">
        <v>4</v>
      </c>
      <c r="AB84" s="830"/>
      <c r="AC84" s="830"/>
      <c r="AD84" s="830"/>
      <c r="AE84" s="830"/>
      <c r="AF84" s="830">
        <v>4</v>
      </c>
      <c r="AG84" s="830"/>
      <c r="AH84" s="830"/>
      <c r="AI84" s="830"/>
      <c r="AJ84" s="830"/>
      <c r="AK84" s="830">
        <v>12</v>
      </c>
      <c r="AL84" s="830"/>
      <c r="AM84" s="830"/>
      <c r="AN84" s="830"/>
      <c r="AO84" s="830"/>
      <c r="AP84" s="830" t="s">
        <v>544</v>
      </c>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564</v>
      </c>
      <c r="C85" s="874"/>
      <c r="D85" s="874"/>
      <c r="E85" s="874"/>
      <c r="F85" s="874"/>
      <c r="G85" s="874"/>
      <c r="H85" s="874"/>
      <c r="I85" s="874"/>
      <c r="J85" s="874"/>
      <c r="K85" s="874"/>
      <c r="L85" s="874"/>
      <c r="M85" s="874"/>
      <c r="N85" s="874"/>
      <c r="O85" s="874"/>
      <c r="P85" s="875"/>
      <c r="Q85" s="876">
        <v>254366</v>
      </c>
      <c r="R85" s="830"/>
      <c r="S85" s="830"/>
      <c r="T85" s="830"/>
      <c r="U85" s="830"/>
      <c r="V85" s="830">
        <v>246438</v>
      </c>
      <c r="W85" s="830"/>
      <c r="X85" s="830"/>
      <c r="Y85" s="830"/>
      <c r="Z85" s="830"/>
      <c r="AA85" s="830">
        <v>7929</v>
      </c>
      <c r="AB85" s="830"/>
      <c r="AC85" s="830"/>
      <c r="AD85" s="830"/>
      <c r="AE85" s="830"/>
      <c r="AF85" s="830">
        <v>7525</v>
      </c>
      <c r="AG85" s="830"/>
      <c r="AH85" s="830"/>
      <c r="AI85" s="830"/>
      <c r="AJ85" s="830"/>
      <c r="AK85" s="830" t="s">
        <v>544</v>
      </c>
      <c r="AL85" s="830"/>
      <c r="AM85" s="830"/>
      <c r="AN85" s="830"/>
      <c r="AO85" s="830"/>
      <c r="AP85" s="830" t="s">
        <v>544</v>
      </c>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8787</v>
      </c>
      <c r="AG88" s="844"/>
      <c r="AH88" s="844"/>
      <c r="AI88" s="844"/>
      <c r="AJ88" s="844"/>
      <c r="AK88" s="841"/>
      <c r="AL88" s="841"/>
      <c r="AM88" s="841"/>
      <c r="AN88" s="841"/>
      <c r="AO88" s="841"/>
      <c r="AP88" s="844">
        <v>1329</v>
      </c>
      <c r="AQ88" s="844"/>
      <c r="AR88" s="844"/>
      <c r="AS88" s="844"/>
      <c r="AT88" s="844"/>
      <c r="AU88" s="844">
        <v>35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v>
      </c>
      <c r="CS102" s="852"/>
      <c r="CT102" s="852"/>
      <c r="CU102" s="852"/>
      <c r="CV102" s="891"/>
      <c r="CW102" s="890" t="s">
        <v>544</v>
      </c>
      <c r="CX102" s="852"/>
      <c r="CY102" s="852"/>
      <c r="CZ102" s="852"/>
      <c r="DA102" s="891"/>
      <c r="DB102" s="890" t="s">
        <v>544</v>
      </c>
      <c r="DC102" s="852"/>
      <c r="DD102" s="852"/>
      <c r="DE102" s="852"/>
      <c r="DF102" s="891"/>
      <c r="DG102" s="890" t="s">
        <v>544</v>
      </c>
      <c r="DH102" s="852"/>
      <c r="DI102" s="852"/>
      <c r="DJ102" s="852"/>
      <c r="DK102" s="891"/>
      <c r="DL102" s="890" t="s">
        <v>544</v>
      </c>
      <c r="DM102" s="852"/>
      <c r="DN102" s="852"/>
      <c r="DO102" s="852"/>
      <c r="DP102" s="891"/>
      <c r="DQ102" s="890" t="s">
        <v>544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319271</v>
      </c>
      <c r="AB110" s="900"/>
      <c r="AC110" s="900"/>
      <c r="AD110" s="900"/>
      <c r="AE110" s="901"/>
      <c r="AF110" s="902">
        <v>318454</v>
      </c>
      <c r="AG110" s="900"/>
      <c r="AH110" s="900"/>
      <c r="AI110" s="900"/>
      <c r="AJ110" s="901"/>
      <c r="AK110" s="902">
        <v>322606</v>
      </c>
      <c r="AL110" s="900"/>
      <c r="AM110" s="900"/>
      <c r="AN110" s="900"/>
      <c r="AO110" s="901"/>
      <c r="AP110" s="903">
        <v>11.6</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3016210</v>
      </c>
      <c r="BR110" s="931"/>
      <c r="BS110" s="931"/>
      <c r="BT110" s="931"/>
      <c r="BU110" s="931"/>
      <c r="BV110" s="931">
        <v>2842356</v>
      </c>
      <c r="BW110" s="931"/>
      <c r="BX110" s="931"/>
      <c r="BY110" s="931"/>
      <c r="BZ110" s="931"/>
      <c r="CA110" s="931">
        <v>2633558</v>
      </c>
      <c r="CB110" s="931"/>
      <c r="CC110" s="931"/>
      <c r="CD110" s="931"/>
      <c r="CE110" s="931"/>
      <c r="CF110" s="944">
        <v>94.8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704082</v>
      </c>
      <c r="BR112" s="926"/>
      <c r="BS112" s="926"/>
      <c r="BT112" s="926"/>
      <c r="BU112" s="926"/>
      <c r="BV112" s="926">
        <v>754418</v>
      </c>
      <c r="BW112" s="926"/>
      <c r="BX112" s="926"/>
      <c r="BY112" s="926"/>
      <c r="BZ112" s="926"/>
      <c r="CA112" s="926">
        <v>850995</v>
      </c>
      <c r="CB112" s="926"/>
      <c r="CC112" s="926"/>
      <c r="CD112" s="926"/>
      <c r="CE112" s="926"/>
      <c r="CF112" s="920">
        <v>30.6</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41456</v>
      </c>
      <c r="AB113" s="938"/>
      <c r="AC113" s="938"/>
      <c r="AD113" s="938"/>
      <c r="AE113" s="939"/>
      <c r="AF113" s="940">
        <v>68969</v>
      </c>
      <c r="AG113" s="938"/>
      <c r="AH113" s="938"/>
      <c r="AI113" s="938"/>
      <c r="AJ113" s="939"/>
      <c r="AK113" s="940">
        <v>32350</v>
      </c>
      <c r="AL113" s="938"/>
      <c r="AM113" s="938"/>
      <c r="AN113" s="938"/>
      <c r="AO113" s="939"/>
      <c r="AP113" s="941">
        <v>1.2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58225</v>
      </c>
      <c r="BR113" s="926"/>
      <c r="BS113" s="926"/>
      <c r="BT113" s="926"/>
      <c r="BU113" s="926"/>
      <c r="BV113" s="926">
        <v>46235</v>
      </c>
      <c r="BW113" s="926"/>
      <c r="BX113" s="926"/>
      <c r="BY113" s="926"/>
      <c r="BZ113" s="926"/>
      <c r="CA113" s="926">
        <v>35822</v>
      </c>
      <c r="CB113" s="926"/>
      <c r="CC113" s="926"/>
      <c r="CD113" s="926"/>
      <c r="CE113" s="926"/>
      <c r="CF113" s="920">
        <v>1.3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10930</v>
      </c>
      <c r="AB114" s="959"/>
      <c r="AC114" s="959"/>
      <c r="AD114" s="959"/>
      <c r="AE114" s="960"/>
      <c r="AF114" s="961">
        <v>10945</v>
      </c>
      <c r="AG114" s="959"/>
      <c r="AH114" s="959"/>
      <c r="AI114" s="959"/>
      <c r="AJ114" s="960"/>
      <c r="AK114" s="961">
        <v>10955</v>
      </c>
      <c r="AL114" s="959"/>
      <c r="AM114" s="959"/>
      <c r="AN114" s="959"/>
      <c r="AO114" s="960"/>
      <c r="AP114" s="962">
        <v>0.4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517890</v>
      </c>
      <c r="BR114" s="926"/>
      <c r="BS114" s="926"/>
      <c r="BT114" s="926"/>
      <c r="BU114" s="926"/>
      <c r="BV114" s="926">
        <v>476267</v>
      </c>
      <c r="BW114" s="926"/>
      <c r="BX114" s="926"/>
      <c r="BY114" s="926"/>
      <c r="BZ114" s="926"/>
      <c r="CA114" s="926">
        <v>480043</v>
      </c>
      <c r="CB114" s="926"/>
      <c r="CC114" s="926"/>
      <c r="CD114" s="926"/>
      <c r="CE114" s="926"/>
      <c r="CF114" s="920">
        <v>17.3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371657</v>
      </c>
      <c r="AB117" s="979"/>
      <c r="AC117" s="979"/>
      <c r="AD117" s="979"/>
      <c r="AE117" s="980"/>
      <c r="AF117" s="981">
        <v>398368</v>
      </c>
      <c r="AG117" s="979"/>
      <c r="AH117" s="979"/>
      <c r="AI117" s="979"/>
      <c r="AJ117" s="980"/>
      <c r="AK117" s="981">
        <v>365911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4296407</v>
      </c>
      <c r="BR119" s="1000"/>
      <c r="BS119" s="1000"/>
      <c r="BT119" s="1000"/>
      <c r="BU119" s="1000"/>
      <c r="BV119" s="1000">
        <v>4119276</v>
      </c>
      <c r="BW119" s="1000"/>
      <c r="BX119" s="1000"/>
      <c r="BY119" s="1000"/>
      <c r="BZ119" s="1000"/>
      <c r="CA119" s="1000">
        <v>4000418</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3749001</v>
      </c>
      <c r="BR120" s="931"/>
      <c r="BS120" s="931"/>
      <c r="BT120" s="931"/>
      <c r="BU120" s="931"/>
      <c r="BV120" s="931">
        <v>4041697</v>
      </c>
      <c r="BW120" s="931"/>
      <c r="BX120" s="931"/>
      <c r="BY120" s="931"/>
      <c r="BZ120" s="931"/>
      <c r="CA120" s="931">
        <v>4178155</v>
      </c>
      <c r="CB120" s="931"/>
      <c r="CC120" s="931"/>
      <c r="CD120" s="931"/>
      <c r="CE120" s="931"/>
      <c r="CF120" s="944">
        <v>150.30000000000001</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704082</v>
      </c>
      <c r="DH120" s="931"/>
      <c r="DI120" s="931"/>
      <c r="DJ120" s="931"/>
      <c r="DK120" s="931"/>
      <c r="DL120" s="931">
        <v>754418</v>
      </c>
      <c r="DM120" s="931"/>
      <c r="DN120" s="931"/>
      <c r="DO120" s="931"/>
      <c r="DP120" s="931"/>
      <c r="DQ120" s="931">
        <v>850995</v>
      </c>
      <c r="DR120" s="931"/>
      <c r="DS120" s="931"/>
      <c r="DT120" s="931"/>
      <c r="DU120" s="931"/>
      <c r="DV120" s="932">
        <v>30.6</v>
      </c>
      <c r="DW120" s="932"/>
      <c r="DX120" s="932"/>
      <c r="DY120" s="932"/>
      <c r="DZ120" s="933"/>
    </row>
    <row r="121" spans="1:130" s="230" customFormat="1" ht="26.25" customHeight="1" x14ac:dyDescent="0.15">
      <c r="A121" s="1058"/>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8"/>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2247554</v>
      </c>
      <c r="BR122" s="1000"/>
      <c r="BS122" s="1000"/>
      <c r="BT122" s="1000"/>
      <c r="BU122" s="1000"/>
      <c r="BV122" s="1000">
        <v>2116978</v>
      </c>
      <c r="BW122" s="1000"/>
      <c r="BX122" s="1000"/>
      <c r="BY122" s="1000"/>
      <c r="BZ122" s="1000"/>
      <c r="CA122" s="1000">
        <v>2212545</v>
      </c>
      <c r="CB122" s="1000"/>
      <c r="CC122" s="1000"/>
      <c r="CD122" s="1000"/>
      <c r="CE122" s="1000"/>
      <c r="CF122" s="1017">
        <v>79.599999999999994</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4">
        <v>5996555</v>
      </c>
      <c r="BR123" s="1031"/>
      <c r="BS123" s="1031"/>
      <c r="BT123" s="1031"/>
      <c r="BU123" s="1031"/>
      <c r="BV123" s="1031">
        <v>6158675</v>
      </c>
      <c r="BW123" s="1031"/>
      <c r="BX123" s="1031"/>
      <c r="BY123" s="1031"/>
      <c r="BZ123" s="1031"/>
      <c r="CA123" s="1031">
        <v>6390700</v>
      </c>
      <c r="CB123" s="1031"/>
      <c r="CC123" s="1031"/>
      <c r="CD123" s="1031"/>
      <c r="CE123" s="1031"/>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t="s">
        <v>122</v>
      </c>
      <c r="AB128" s="1047"/>
      <c r="AC128" s="1047"/>
      <c r="AD128" s="1047"/>
      <c r="AE128" s="1048"/>
      <c r="AF128" s="1049" t="s">
        <v>122</v>
      </c>
      <c r="AG128" s="1047"/>
      <c r="AH128" s="1047"/>
      <c r="AI128" s="1047"/>
      <c r="AJ128" s="1048"/>
      <c r="AK128" s="1049" t="s">
        <v>122</v>
      </c>
      <c r="AL128" s="1047"/>
      <c r="AM128" s="1047"/>
      <c r="AN128" s="1047"/>
      <c r="AO128" s="1048"/>
      <c r="AP128" s="1050"/>
      <c r="AQ128" s="1051"/>
      <c r="AR128" s="1051"/>
      <c r="AS128" s="1051"/>
      <c r="AT128" s="1052"/>
      <c r="AU128" s="232"/>
      <c r="AV128" s="232"/>
      <c r="AW128" s="232"/>
      <c r="AX128" s="896" t="s">
        <v>463</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464</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3131184</v>
      </c>
      <c r="AB129" s="959"/>
      <c r="AC129" s="959"/>
      <c r="AD129" s="959"/>
      <c r="AE129" s="960"/>
      <c r="AF129" s="961">
        <v>3050673</v>
      </c>
      <c r="AG129" s="959"/>
      <c r="AH129" s="959"/>
      <c r="AI129" s="959"/>
      <c r="AJ129" s="960"/>
      <c r="AK129" s="961">
        <v>2998057</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264195</v>
      </c>
      <c r="AB130" s="959"/>
      <c r="AC130" s="959"/>
      <c r="AD130" s="959"/>
      <c r="AE130" s="960"/>
      <c r="AF130" s="961">
        <v>252764</v>
      </c>
      <c r="AG130" s="959"/>
      <c r="AH130" s="959"/>
      <c r="AI130" s="959"/>
      <c r="AJ130" s="960"/>
      <c r="AK130" s="961">
        <v>218595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4.7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2866989</v>
      </c>
      <c r="AB131" s="986"/>
      <c r="AC131" s="986"/>
      <c r="AD131" s="986"/>
      <c r="AE131" s="987"/>
      <c r="AF131" s="985">
        <v>2797909</v>
      </c>
      <c r="AG131" s="986"/>
      <c r="AH131" s="986"/>
      <c r="AI131" s="986"/>
      <c r="AJ131" s="987"/>
      <c r="AK131" s="985">
        <v>2779462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3.7482529580000001</v>
      </c>
      <c r="AB132" s="1097"/>
      <c r="AC132" s="1097"/>
      <c r="AD132" s="1097"/>
      <c r="AE132" s="1098"/>
      <c r="AF132" s="1099">
        <v>5.2040291520000004</v>
      </c>
      <c r="AG132" s="1097"/>
      <c r="AH132" s="1097"/>
      <c r="AI132" s="1097"/>
      <c r="AJ132" s="1098"/>
      <c r="AK132" s="1099">
        <v>5.3001624060000001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3.6</v>
      </c>
      <c r="AB133" s="1080"/>
      <c r="AC133" s="1080"/>
      <c r="AD133" s="1080"/>
      <c r="AE133" s="1081"/>
      <c r="AF133" s="1079">
        <v>4.0999999999999996</v>
      </c>
      <c r="AG133" s="1080"/>
      <c r="AH133" s="1080"/>
      <c r="AI133" s="1080"/>
      <c r="AJ133" s="1081"/>
      <c r="AK133" s="1079">
        <v>4.7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KLFvnbXxSeFaGBZ2USwXNYC01M5JV/UP6284W8u1Y9+tp5syivy5CijItgKPTbJc5+WbzmkchZpQvVnEXVv6Q==" saltValue="Aotr1+MJhEFnjApdPKsg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34" zoomScaleNormal="85" zoomScaleSheetLayoutView="100" workbookViewId="0">
      <selection activeCell="AI51" sqref="AI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TeDIxRNReXw4wyGmMuiZ58txHRHrzpDXzPzPtEHF01tnjKwM+TSh7Y8ZoMy3Od70xkRvb+SJ8jG0dGTu2dJCA==" saltValue="o8B+J67WR4YNAK52z/5P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acOR4QmN6Ol5sQofFQn+O7LfMuW+jkPrq0X6a5ec466Bt+OcAeUPwIqtkjqb53fqZgCgZOT4UrQ3s0/PRb5rw==" saltValue="Uk7IHonK+/auv6baiaGHk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893359</v>
      </c>
      <c r="AP9" s="281">
        <v>115900</v>
      </c>
      <c r="AQ9" s="282">
        <v>143042</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15320</v>
      </c>
      <c r="AP10" s="284">
        <v>1988</v>
      </c>
      <c r="AQ10" s="285">
        <v>17233</v>
      </c>
      <c r="AR10" s="286">
        <v>-88.5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1297</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t="s">
        <v>486</v>
      </c>
      <c r="AP13" s="284" t="s">
        <v>486</v>
      </c>
      <c r="AQ13" s="285">
        <v>5542</v>
      </c>
      <c r="AR13" s="286" t="s">
        <v>486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t="s">
        <v>486</v>
      </c>
      <c r="AP14" s="284" t="s">
        <v>486</v>
      </c>
      <c r="AQ14" s="285">
        <v>2886</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-61857</v>
      </c>
      <c r="AP15" s="284">
        <v>-8025</v>
      </c>
      <c r="AQ15" s="285">
        <v>-8856</v>
      </c>
      <c r="AR15" s="286">
        <v>-9.4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846822</v>
      </c>
      <c r="AP16" s="284">
        <v>109863</v>
      </c>
      <c r="AQ16" s="285">
        <v>161143</v>
      </c>
      <c r="AR16" s="286">
        <v>-31.8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11.29</v>
      </c>
      <c r="AP21" s="298">
        <v>14.02</v>
      </c>
      <c r="AQ21" s="299">
        <v>-2.73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94.4</v>
      </c>
      <c r="AP22" s="303">
        <v>96.2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322606</v>
      </c>
      <c r="AP32" s="312">
        <v>41853</v>
      </c>
      <c r="AQ32" s="313">
        <v>81691</v>
      </c>
      <c r="AR32" s="314">
        <v>-48.8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32350</v>
      </c>
      <c r="AP35" s="312">
        <v>4197</v>
      </c>
      <c r="AQ35" s="313">
        <v>27672</v>
      </c>
      <c r="AR35" s="314">
        <v>-84.8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10955</v>
      </c>
      <c r="AP36" s="312">
        <v>1421</v>
      </c>
      <c r="AQ36" s="313">
        <v>4845</v>
      </c>
      <c r="AR36" s="314">
        <v>-70.7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448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t="s">
        <v>486</v>
      </c>
      <c r="AP39" s="312" t="s">
        <v>486</v>
      </c>
      <c r="AQ39" s="313">
        <v>-1961</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-218595</v>
      </c>
      <c r="AP40" s="312">
        <v>-28359</v>
      </c>
      <c r="AQ40" s="313">
        <v>-75713</v>
      </c>
      <c r="AR40" s="314">
        <v>-62.5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147316</v>
      </c>
      <c r="AP41" s="312">
        <v>19112</v>
      </c>
      <c r="AQ41" s="313">
        <v>36985</v>
      </c>
      <c r="AR41" s="314">
        <v>-48.3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444779</v>
      </c>
      <c r="AN51" s="334">
        <v>54594</v>
      </c>
      <c r="AO51" s="335">
        <v>39.4</v>
      </c>
      <c r="AP51" s="336">
        <v>126262</v>
      </c>
      <c r="AQ51" s="337">
        <v>10</v>
      </c>
      <c r="AR51" s="338">
        <v>29.4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283889</v>
      </c>
      <c r="AN52" s="342">
        <v>34846</v>
      </c>
      <c r="AO52" s="343">
        <v>7.6</v>
      </c>
      <c r="AP52" s="344">
        <v>56769</v>
      </c>
      <c r="AQ52" s="345">
        <v>2.1</v>
      </c>
      <c r="AR52" s="346">
        <v>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367826</v>
      </c>
      <c r="AN53" s="334">
        <v>46001</v>
      </c>
      <c r="AO53" s="335">
        <v>-15.7</v>
      </c>
      <c r="AP53" s="336">
        <v>126525</v>
      </c>
      <c r="AQ53" s="337">
        <v>0.2</v>
      </c>
      <c r="AR53" s="338">
        <v>-15.9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175171</v>
      </c>
      <c r="AN54" s="342">
        <v>21907</v>
      </c>
      <c r="AO54" s="343">
        <v>-37.1</v>
      </c>
      <c r="AP54" s="344">
        <v>67052</v>
      </c>
      <c r="AQ54" s="345">
        <v>18.100000000000001</v>
      </c>
      <c r="AR54" s="346">
        <v>-55.2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799177</v>
      </c>
      <c r="AN55" s="334">
        <v>101264</v>
      </c>
      <c r="AO55" s="335">
        <v>120.1</v>
      </c>
      <c r="AP55" s="336">
        <v>122054</v>
      </c>
      <c r="AQ55" s="337">
        <v>-3.5</v>
      </c>
      <c r="AR55" s="338">
        <v>123.6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481986</v>
      </c>
      <c r="AN56" s="342">
        <v>61073</v>
      </c>
      <c r="AO56" s="343">
        <v>178.8</v>
      </c>
      <c r="AP56" s="344">
        <v>68298</v>
      </c>
      <c r="AQ56" s="345">
        <v>1.9</v>
      </c>
      <c r="AR56" s="346">
        <v>176.9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479950</v>
      </c>
      <c r="AN57" s="334">
        <v>61485</v>
      </c>
      <c r="AO57" s="335">
        <v>-39.299999999999997</v>
      </c>
      <c r="AP57" s="336">
        <v>111644</v>
      </c>
      <c r="AQ57" s="337">
        <v>-8.5</v>
      </c>
      <c r="AR57" s="338">
        <v>-30.8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208024</v>
      </c>
      <c r="AN58" s="342">
        <v>26649</v>
      </c>
      <c r="AO58" s="343">
        <v>-56.4</v>
      </c>
      <c r="AP58" s="344">
        <v>66606</v>
      </c>
      <c r="AQ58" s="345">
        <v>-2.5</v>
      </c>
      <c r="AR58" s="346">
        <v>-53.9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422320</v>
      </c>
      <c r="AN59" s="334">
        <v>54790</v>
      </c>
      <c r="AO59" s="335">
        <v>-10.9</v>
      </c>
      <c r="AP59" s="336">
        <v>127917</v>
      </c>
      <c r="AQ59" s="337">
        <v>14.6</v>
      </c>
      <c r="AR59" s="338">
        <v>-25.5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244102</v>
      </c>
      <c r="AN60" s="342">
        <v>31669</v>
      </c>
      <c r="AO60" s="343">
        <v>18.8</v>
      </c>
      <c r="AP60" s="344">
        <v>69746</v>
      </c>
      <c r="AQ60" s="345">
        <v>4.7</v>
      </c>
      <c r="AR60" s="346">
        <v>14.1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502810</v>
      </c>
      <c r="AN61" s="349">
        <v>63627</v>
      </c>
      <c r="AO61" s="350">
        <v>18.7</v>
      </c>
      <c r="AP61" s="351">
        <v>122880</v>
      </c>
      <c r="AQ61" s="352">
        <v>2.6</v>
      </c>
      <c r="AR61" s="338">
        <v>16.100000000000001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278634</v>
      </c>
      <c r="AN62" s="342">
        <v>35229</v>
      </c>
      <c r="AO62" s="343">
        <v>22.3</v>
      </c>
      <c r="AP62" s="344">
        <v>65694</v>
      </c>
      <c r="AQ62" s="345">
        <v>4.9000000000000004</v>
      </c>
      <c r="AR62" s="346">
        <v>17.399999999999999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tjJwigvEDEpt8zUHaBhg00S8oA9ssYgyPMH1Nd29M5vjuPqEUJsQi23gNgKmwvBIxQSSkBnTasCYK01duTZmA==" saltValue="mEDe5+EbcpVM/DjAMCKV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AP116" sqref="AP11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e9WGqMwp8JQLFkmlrzeWs7T4QPNVQuDKzB/pkjBVT6II5dD3GCqNyo9qUo9/FfTaiz2SfOSLKgen1yt7eQUEuA==" saltValue="3dVRdhXcnvNWSZTfeuKx4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BK102" sqref="BK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joXXrwnscwknu/CWknT7L4FmiytZdxTlVGe8C93jQdVhaIzHQDtQ2dD/8zITW0HEAT88HpqSUIR5msjN8Laxtg==" saltValue="lapc6yCKWS3ZYt/bu3t+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49.36</v>
      </c>
      <c r="G47" s="12">
        <v>46.43</v>
      </c>
      <c r="H47" s="12">
        <v>50.09</v>
      </c>
      <c r="I47" s="12">
        <v>56.3</v>
      </c>
      <c r="J47" s="13">
        <v>56.22</v>
      </c>
    </row>
    <row r="48" spans="2:10" ht="57.75" customHeight="1" x14ac:dyDescent="0.15">
      <c r="B48" s="14"/>
      <c r="C48" s="1141" t="s">
        <v>4</v>
      </c>
      <c r="D48" s="1141"/>
      <c r="E48" s="1142"/>
      <c r="F48" s="15">
        <v>4.97</v>
      </c>
      <c r="G48" s="16">
        <v>5.75</v>
      </c>
      <c r="H48" s="16">
        <v>5.48</v>
      </c>
      <c r="I48" s="16">
        <v>5.18</v>
      </c>
      <c r="J48" s="17">
        <v>2.91</v>
      </c>
    </row>
    <row r="49" spans="2:10" ht="57.75" customHeight="1" thickBot="1" x14ac:dyDescent="0.2">
      <c r="B49" s="18"/>
      <c r="C49" s="1143" t="s">
        <v>5</v>
      </c>
      <c r="D49" s="1143"/>
      <c r="E49" s="1144"/>
      <c r="F49" s="19">
        <v>0.55000000000000004</v>
      </c>
      <c r="G49" s="20">
        <v>2.02</v>
      </c>
      <c r="H49" s="20">
        <v>7.88</v>
      </c>
      <c r="I49" s="20">
        <v>4.4400000000000004</v>
      </c>
      <c r="J49" s="21" t="s">
        <v>530</v>
      </c>
    </row>
    <row r="50" spans="2:10" x14ac:dyDescent="0.15"/>
  </sheetData>
  <sheetProtection algorithmName="SHA-512" hashValue="HOXChbZxGHhHVQic/q5tQaM5NN3Eywf4mNbtIQbirQFlrOJhoDc7MRXftjeYNxxnWDO32HSkIijdakaj8kZWfQ==" saltValue="Fy7qH13ebv34lhvjv1nS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2.31</v>
      </c>
      <c r="G34" s="33">
        <v>2.99</v>
      </c>
      <c r="H34" s="33">
        <v>3.55</v>
      </c>
      <c r="I34" s="33">
        <v>4.22</v>
      </c>
      <c r="J34" s="34">
        <v>4.79</v>
      </c>
      <c r="K34" s="22"/>
      <c r="L34" s="22"/>
      <c r="M34" s="22"/>
      <c r="N34" s="22"/>
      <c r="O34" s="22"/>
      <c r="P34" s="22"/>
    </row>
    <row r="35" spans="1:16" ht="39" customHeight="1" x14ac:dyDescent="0.15">
      <c r="A35" s="22"/>
      <c r="B35" s="35"/>
      <c r="C35" s="1145" t="s">
        <v>532</v>
      </c>
      <c r="D35" s="1146"/>
      <c r="E35" s="1147"/>
      <c r="F35" s="36">
        <v>2.2999999999999998</v>
      </c>
      <c r="G35" s="37">
        <v>3.07</v>
      </c>
      <c r="H35" s="37">
        <v>3.94</v>
      </c>
      <c r="I35" s="37">
        <v>3.24</v>
      </c>
      <c r="J35" s="38">
        <v>3.1</v>
      </c>
      <c r="K35" s="22"/>
      <c r="L35" s="22"/>
      <c r="M35" s="22"/>
      <c r="N35" s="22"/>
      <c r="O35" s="22"/>
      <c r="P35" s="22"/>
    </row>
    <row r="36" spans="1:16" ht="39" customHeight="1" x14ac:dyDescent="0.15">
      <c r="A36" s="22"/>
      <c r="B36" s="35"/>
      <c r="C36" s="1145" t="s">
        <v>533</v>
      </c>
      <c r="D36" s="1146"/>
      <c r="E36" s="1147"/>
      <c r="F36" s="36">
        <v>4.93</v>
      </c>
      <c r="G36" s="37">
        <v>5.66</v>
      </c>
      <c r="H36" s="37">
        <v>5.42</v>
      </c>
      <c r="I36" s="37">
        <v>5.18</v>
      </c>
      <c r="J36" s="38">
        <v>2.91</v>
      </c>
      <c r="K36" s="22"/>
      <c r="L36" s="22"/>
      <c r="M36" s="22"/>
      <c r="N36" s="22"/>
      <c r="O36" s="22"/>
      <c r="P36" s="22"/>
    </row>
    <row r="37" spans="1:16" ht="39" customHeight="1" x14ac:dyDescent="0.15">
      <c r="A37" s="22"/>
      <c r="B37" s="35"/>
      <c r="C37" s="1145" t="s">
        <v>534</v>
      </c>
      <c r="D37" s="1146"/>
      <c r="E37" s="1147"/>
      <c r="F37" s="36">
        <v>2.1</v>
      </c>
      <c r="G37" s="37">
        <v>0.3</v>
      </c>
      <c r="H37" s="37">
        <v>0.5</v>
      </c>
      <c r="I37" s="37">
        <v>1.01</v>
      </c>
      <c r="J37" s="38">
        <v>0.37</v>
      </c>
      <c r="K37" s="22"/>
      <c r="L37" s="22"/>
      <c r="M37" s="22"/>
      <c r="N37" s="22"/>
      <c r="O37" s="22"/>
      <c r="P37" s="22"/>
    </row>
    <row r="38" spans="1:16" ht="39" customHeight="1" x14ac:dyDescent="0.15">
      <c r="A38" s="22"/>
      <c r="B38" s="35"/>
      <c r="C38" s="1145" t="s">
        <v>535</v>
      </c>
      <c r="D38" s="1146"/>
      <c r="E38" s="1147"/>
      <c r="F38" s="36">
        <v>0.2</v>
      </c>
      <c r="G38" s="37">
        <v>0.21</v>
      </c>
      <c r="H38" s="37">
        <v>0.2</v>
      </c>
      <c r="I38" s="37">
        <v>0.22</v>
      </c>
      <c r="J38" s="38">
        <v>0.16</v>
      </c>
      <c r="K38" s="22"/>
      <c r="L38" s="22"/>
      <c r="M38" s="22"/>
      <c r="N38" s="22"/>
      <c r="O38" s="22"/>
      <c r="P38" s="22"/>
    </row>
    <row r="39" spans="1:16" ht="39" customHeight="1" x14ac:dyDescent="0.15">
      <c r="A39" s="22"/>
      <c r="B39" s="35"/>
      <c r="C39" s="1145" t="s">
        <v>536</v>
      </c>
      <c r="D39" s="1146"/>
      <c r="E39" s="1147"/>
      <c r="F39" s="36">
        <v>0.01</v>
      </c>
      <c r="G39" s="37">
        <v>0.05</v>
      </c>
      <c r="H39" s="37">
        <v>0</v>
      </c>
      <c r="I39" s="37">
        <v>0</v>
      </c>
      <c r="J39" s="38">
        <v>7.0000000000000007E-2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v>0.03</v>
      </c>
      <c r="G43" s="42">
        <v>7.0000000000000007E-2</v>
      </c>
      <c r="H43" s="42">
        <v>0.05</v>
      </c>
      <c r="I43" s="42">
        <v>0</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Ia2Jkmg+5p9iLPwpsy+jhffgdaNGwf9wqp9BwYoQyn+fCpS4nUDzft8JNhL9LeI0P028eQNwxrxsldsaFb5CA==" saltValue="fKEwMJrH31foOnFhzDmx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0" zoomScaleSheetLayoutView="55" workbookViewId="0">
      <selection activeCell="U52" sqref="U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317</v>
      </c>
      <c r="L45" s="60">
        <v>318</v>
      </c>
      <c r="M45" s="60">
        <v>319</v>
      </c>
      <c r="N45" s="60">
        <v>318</v>
      </c>
      <c r="O45" s="61">
        <v>323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v>21</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19</v>
      </c>
      <c r="L48" s="64">
        <v>29</v>
      </c>
      <c r="M48" s="64">
        <v>41</v>
      </c>
      <c r="N48" s="64">
        <v>69</v>
      </c>
      <c r="O48" s="65">
        <v>32</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486</v>
      </c>
      <c r="L49" s="64">
        <v>12</v>
      </c>
      <c r="M49" s="64">
        <v>11</v>
      </c>
      <c r="N49" s="64">
        <v>11</v>
      </c>
      <c r="O49" s="65">
        <v>11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268</v>
      </c>
      <c r="L52" s="64">
        <v>269</v>
      </c>
      <c r="M52" s="64">
        <v>264</v>
      </c>
      <c r="N52" s="64">
        <v>253</v>
      </c>
      <c r="O52" s="65">
        <v>218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89</v>
      </c>
      <c r="L53" s="69">
        <v>90</v>
      </c>
      <c r="M53" s="69">
        <v>107</v>
      </c>
      <c r="N53" s="69">
        <v>145</v>
      </c>
      <c r="O53" s="70">
        <v>148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GotPbA4xhMj9R/SlcV8mKs75/PYIyBLrMxMGocKSCfU1p5eaFXcw87haEZ2CDIooze5dGKwLE69wBDgLxLBhA==" saltValue="DtReR7ENKsKXhnCcSMkm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37" zoomScaleSheetLayoutView="100" workbookViewId="0">
      <selection activeCell="N54" sqref="N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2922</v>
      </c>
      <c r="J41" s="356">
        <v>2830</v>
      </c>
      <c r="K41" s="356">
        <v>3016</v>
      </c>
      <c r="L41" s="356">
        <v>2842</v>
      </c>
      <c r="M41" s="357">
        <v>2634</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631</v>
      </c>
      <c r="J43" s="359">
        <v>686</v>
      </c>
      <c r="K43" s="359">
        <v>704</v>
      </c>
      <c r="L43" s="359">
        <v>754</v>
      </c>
      <c r="M43" s="360">
        <v>851</v>
      </c>
    </row>
    <row r="44" spans="2:13" ht="27.75" customHeight="1" x14ac:dyDescent="0.15">
      <c r="B44" s="1186"/>
      <c r="C44" s="1187"/>
      <c r="D44" s="106"/>
      <c r="E44" s="1192" t="s">
        <v>34</v>
      </c>
      <c r="F44" s="1192"/>
      <c r="G44" s="1192"/>
      <c r="H44" s="1193"/>
      <c r="I44" s="358">
        <v>79</v>
      </c>
      <c r="J44" s="359">
        <v>68</v>
      </c>
      <c r="K44" s="359">
        <v>58</v>
      </c>
      <c r="L44" s="359">
        <v>46</v>
      </c>
      <c r="M44" s="360">
        <v>36</v>
      </c>
    </row>
    <row r="45" spans="2:13" ht="27.75" customHeight="1" x14ac:dyDescent="0.15">
      <c r="B45" s="1186"/>
      <c r="C45" s="1187"/>
      <c r="D45" s="106"/>
      <c r="E45" s="1192" t="s">
        <v>35</v>
      </c>
      <c r="F45" s="1192"/>
      <c r="G45" s="1192"/>
      <c r="H45" s="1193"/>
      <c r="I45" s="358">
        <v>563</v>
      </c>
      <c r="J45" s="359">
        <v>531</v>
      </c>
      <c r="K45" s="359">
        <v>518</v>
      </c>
      <c r="L45" s="359">
        <v>476</v>
      </c>
      <c r="M45" s="360">
        <v>480</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3141</v>
      </c>
      <c r="J50" s="359">
        <v>3334</v>
      </c>
      <c r="K50" s="359">
        <v>3749</v>
      </c>
      <c r="L50" s="359">
        <v>4042</v>
      </c>
      <c r="M50" s="360">
        <v>4178</v>
      </c>
    </row>
    <row r="51" spans="2:13" ht="27.75" customHeight="1" x14ac:dyDescent="0.15">
      <c r="B51" s="1186"/>
      <c r="C51" s="1187"/>
      <c r="D51" s="106"/>
      <c r="E51" s="1192" t="s">
        <v>42</v>
      </c>
      <c r="F51" s="1192"/>
      <c r="G51" s="1192"/>
      <c r="H51" s="1193"/>
      <c r="I51" s="358" t="s">
        <v>486</v>
      </c>
      <c r="J51" s="359" t="s">
        <v>486</v>
      </c>
      <c r="K51" s="359" t="s">
        <v>486</v>
      </c>
      <c r="L51" s="359" t="s">
        <v>486</v>
      </c>
      <c r="M51" s="360" t="s">
        <v>486</v>
      </c>
    </row>
    <row r="52" spans="2:13" ht="27.75" customHeight="1" x14ac:dyDescent="0.15">
      <c r="B52" s="1188"/>
      <c r="C52" s="1189"/>
      <c r="D52" s="106"/>
      <c r="E52" s="1192" t="s">
        <v>43</v>
      </c>
      <c r="F52" s="1192"/>
      <c r="G52" s="1192"/>
      <c r="H52" s="1193"/>
      <c r="I52" s="358">
        <v>2338</v>
      </c>
      <c r="J52" s="359">
        <v>2348</v>
      </c>
      <c r="K52" s="359">
        <v>2248</v>
      </c>
      <c r="L52" s="359">
        <v>2117</v>
      </c>
      <c r="M52" s="360">
        <v>2213</v>
      </c>
    </row>
    <row r="53" spans="2:13" ht="27.75" customHeight="1" thickBot="1" x14ac:dyDescent="0.2">
      <c r="B53" s="1199" t="s">
        <v>19</v>
      </c>
      <c r="C53" s="1200"/>
      <c r="D53" s="110"/>
      <c r="E53" s="1201" t="s">
        <v>44</v>
      </c>
      <c r="F53" s="1201"/>
      <c r="G53" s="1201"/>
      <c r="H53" s="1202"/>
      <c r="I53" s="361">
        <v>-1284</v>
      </c>
      <c r="J53" s="362">
        <v>-1566</v>
      </c>
      <c r="K53" s="362">
        <v>-1700</v>
      </c>
      <c r="L53" s="362">
        <v>-2039</v>
      </c>
      <c r="M53" s="363">
        <v>-2390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nn3z6AcpPoD4ewRKAdZ0KnkEueZS5P/HHTO+9yAaY4U0JZaF3yIMv+s/j+zr9HDU6dzJM0gkCgYgF96Tv9lhg==" saltValue="E0yCW+/zMVorYjRYiypu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2" zoomScale="70" zoomScaleNormal="70"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1568</v>
      </c>
      <c r="G55" s="122">
        <v>1718</v>
      </c>
      <c r="H55" s="123">
        <v>1686</v>
      </c>
    </row>
    <row r="56" spans="2:8" ht="52.5" customHeight="1" x14ac:dyDescent="0.15">
      <c r="B56" s="124"/>
      <c r="C56" s="1213" t="s">
        <v>47</v>
      </c>
      <c r="D56" s="1213"/>
      <c r="E56" s="1214"/>
      <c r="F56" s="125">
        <v>398</v>
      </c>
      <c r="G56" s="125">
        <v>403</v>
      </c>
      <c r="H56" s="126">
        <v>408</v>
      </c>
    </row>
    <row r="57" spans="2:8" ht="53.25" customHeight="1" x14ac:dyDescent="0.15">
      <c r="B57" s="124"/>
      <c r="C57" s="1215" t="s">
        <v>48</v>
      </c>
      <c r="D57" s="1215"/>
      <c r="E57" s="1216"/>
      <c r="F57" s="127">
        <v>1438</v>
      </c>
      <c r="G57" s="127">
        <v>1576</v>
      </c>
      <c r="H57" s="128">
        <v>1683</v>
      </c>
    </row>
    <row r="58" spans="2:8" ht="45.75" customHeight="1" x14ac:dyDescent="0.15">
      <c r="B58" s="129"/>
      <c r="C58" s="1203" t="s">
        <v>565</v>
      </c>
      <c r="D58" s="1204"/>
      <c r="E58" s="1205"/>
      <c r="F58" s="130">
        <v>525</v>
      </c>
      <c r="G58" s="130">
        <v>638</v>
      </c>
      <c r="H58" s="131">
        <v>749</v>
      </c>
    </row>
    <row r="59" spans="2:8" ht="45.75" customHeight="1" x14ac:dyDescent="0.15">
      <c r="B59" s="129"/>
      <c r="C59" s="1203" t="s">
        <v>566</v>
      </c>
      <c r="D59" s="1204"/>
      <c r="E59" s="1205"/>
      <c r="F59" s="130">
        <v>506</v>
      </c>
      <c r="G59" s="130">
        <v>516</v>
      </c>
      <c r="H59" s="131">
        <v>527</v>
      </c>
    </row>
    <row r="60" spans="2:8" ht="45.75" customHeight="1" x14ac:dyDescent="0.15">
      <c r="B60" s="129"/>
      <c r="C60" s="1203" t="s">
        <v>567</v>
      </c>
      <c r="D60" s="1204"/>
      <c r="E60" s="1205"/>
      <c r="F60" s="130">
        <v>267</v>
      </c>
      <c r="G60" s="130">
        <v>261</v>
      </c>
      <c r="H60" s="131">
        <v>230</v>
      </c>
    </row>
    <row r="61" spans="2:8" ht="45.75" customHeight="1" x14ac:dyDescent="0.15">
      <c r="B61" s="129"/>
      <c r="C61" s="1203" t="s">
        <v>568</v>
      </c>
      <c r="D61" s="1204"/>
      <c r="E61" s="1205"/>
      <c r="F61" s="130">
        <v>28</v>
      </c>
      <c r="G61" s="130">
        <v>63</v>
      </c>
      <c r="H61" s="131">
        <v>95</v>
      </c>
    </row>
    <row r="62" spans="2:8" ht="45.75" customHeight="1" thickBot="1" x14ac:dyDescent="0.2">
      <c r="B62" s="132"/>
      <c r="C62" s="1206" t="s">
        <v>569</v>
      </c>
      <c r="D62" s="1207"/>
      <c r="E62" s="1208"/>
      <c r="F62" s="133">
        <v>33</v>
      </c>
      <c r="G62" s="133">
        <v>33</v>
      </c>
      <c r="H62" s="134">
        <v>33</v>
      </c>
    </row>
    <row r="63" spans="2:8" ht="52.5" customHeight="1" thickBot="1" x14ac:dyDescent="0.2">
      <c r="B63" s="135"/>
      <c r="C63" s="1209" t="s">
        <v>49</v>
      </c>
      <c r="D63" s="1209"/>
      <c r="E63" s="1210"/>
      <c r="F63" s="136">
        <v>3404</v>
      </c>
      <c r="G63" s="136">
        <v>3697</v>
      </c>
      <c r="H63" s="137">
        <v>3776</v>
      </c>
    </row>
    <row r="64" spans="2:8" x14ac:dyDescent="0.15"/>
  </sheetData>
  <sheetProtection algorithmName="SHA-512" hashValue="RqhXAdNFkZcfGKa7b0j312L8cjQNgTQD3yYQWYjD4lofWiDVuUhpOb3TozXbggwcz7eAELHjzN4AlJg/uLAYFA==" saltValue="UyYKK7W22FGcMWytVtXs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54594</v>
      </c>
      <c r="E3" s="156"/>
      <c r="F3" s="157">
        <v>126262</v>
      </c>
      <c r="G3" s="158"/>
      <c r="H3" s="159"/>
    </row>
    <row r="4" spans="1:8" x14ac:dyDescent="0.15">
      <c r="A4" s="160"/>
      <c r="B4" s="161"/>
      <c r="C4" s="162"/>
      <c r="D4" s="163">
        <v>34846</v>
      </c>
      <c r="E4" s="164"/>
      <c r="F4" s="165">
        <v>56769</v>
      </c>
      <c r="G4" s="166"/>
      <c r="H4" s="167"/>
    </row>
    <row r="5" spans="1:8" x14ac:dyDescent="0.15">
      <c r="A5" s="148" t="s">
        <v>519</v>
      </c>
      <c r="B5" s="153"/>
      <c r="C5" s="154"/>
      <c r="D5" s="155">
        <v>46001</v>
      </c>
      <c r="E5" s="156"/>
      <c r="F5" s="157">
        <v>126525</v>
      </c>
      <c r="G5" s="158"/>
      <c r="H5" s="159"/>
    </row>
    <row r="6" spans="1:8" x14ac:dyDescent="0.15">
      <c r="A6" s="160"/>
      <c r="B6" s="161"/>
      <c r="C6" s="162"/>
      <c r="D6" s="163">
        <v>21907</v>
      </c>
      <c r="E6" s="164"/>
      <c r="F6" s="165">
        <v>67052</v>
      </c>
      <c r="G6" s="166"/>
      <c r="H6" s="167"/>
    </row>
    <row r="7" spans="1:8" x14ac:dyDescent="0.15">
      <c r="A7" s="148" t="s">
        <v>520</v>
      </c>
      <c r="B7" s="153"/>
      <c r="C7" s="154"/>
      <c r="D7" s="155">
        <v>101264</v>
      </c>
      <c r="E7" s="156"/>
      <c r="F7" s="157">
        <v>122054</v>
      </c>
      <c r="G7" s="158"/>
      <c r="H7" s="159"/>
    </row>
    <row r="8" spans="1:8" x14ac:dyDescent="0.15">
      <c r="A8" s="160"/>
      <c r="B8" s="161"/>
      <c r="C8" s="162"/>
      <c r="D8" s="163">
        <v>61073</v>
      </c>
      <c r="E8" s="164"/>
      <c r="F8" s="165">
        <v>68298</v>
      </c>
      <c r="G8" s="166"/>
      <c r="H8" s="167"/>
    </row>
    <row r="9" spans="1:8" x14ac:dyDescent="0.15">
      <c r="A9" s="148" t="s">
        <v>521</v>
      </c>
      <c r="B9" s="153"/>
      <c r="C9" s="154"/>
      <c r="D9" s="155">
        <v>61485</v>
      </c>
      <c r="E9" s="156"/>
      <c r="F9" s="157">
        <v>111644</v>
      </c>
      <c r="G9" s="158"/>
      <c r="H9" s="159"/>
    </row>
    <row r="10" spans="1:8" x14ac:dyDescent="0.15">
      <c r="A10" s="160"/>
      <c r="B10" s="161"/>
      <c r="C10" s="162"/>
      <c r="D10" s="163">
        <v>26649</v>
      </c>
      <c r="E10" s="164"/>
      <c r="F10" s="165">
        <v>66606</v>
      </c>
      <c r="G10" s="166"/>
      <c r="H10" s="167"/>
    </row>
    <row r="11" spans="1:8" x14ac:dyDescent="0.15">
      <c r="A11" s="148" t="s">
        <v>522</v>
      </c>
      <c r="B11" s="153"/>
      <c r="C11" s="154"/>
      <c r="D11" s="155">
        <v>54790</v>
      </c>
      <c r="E11" s="156"/>
      <c r="F11" s="157">
        <v>127917</v>
      </c>
      <c r="G11" s="158"/>
      <c r="H11" s="159"/>
    </row>
    <row r="12" spans="1:8" x14ac:dyDescent="0.15">
      <c r="A12" s="160"/>
      <c r="B12" s="161"/>
      <c r="C12" s="168"/>
      <c r="D12" s="163">
        <v>31669</v>
      </c>
      <c r="E12" s="164"/>
      <c r="F12" s="165">
        <v>69746</v>
      </c>
      <c r="G12" s="166"/>
      <c r="H12" s="167"/>
    </row>
    <row r="13" spans="1:8" x14ac:dyDescent="0.15">
      <c r="A13" s="148"/>
      <c r="B13" s="153"/>
      <c r="C13" s="169"/>
      <c r="D13" s="170">
        <v>63627</v>
      </c>
      <c r="E13" s="171"/>
      <c r="F13" s="172">
        <v>122880</v>
      </c>
      <c r="G13" s="173"/>
      <c r="H13" s="159"/>
    </row>
    <row r="14" spans="1:8" x14ac:dyDescent="0.15">
      <c r="A14" s="160"/>
      <c r="B14" s="161"/>
      <c r="C14" s="162"/>
      <c r="D14" s="163">
        <v>35229</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4.97</v>
      </c>
      <c r="C19" s="174">
        <f>ROUND(VALUE(SUBSTITUTE(実質収支比率等に係る経年分析!G$48,"▲","-")),2)</f>
        <v>5.75</v>
      </c>
      <c r="D19" s="174">
        <f>ROUND(VALUE(SUBSTITUTE(実質収支比率等に係る経年分析!H$48,"▲","-")),2)</f>
        <v>5.48</v>
      </c>
      <c r="E19" s="174">
        <f>ROUND(VALUE(SUBSTITUTE(実質収支比率等に係る経年分析!I$48,"▲","-")),2)</f>
        <v>5.18</v>
      </c>
      <c r="F19" s="174">
        <f>ROUND(VALUE(SUBSTITUTE(実質収支比率等に係る経年分析!J$48,"▲","-")),2)</f>
        <v>2.91</v>
      </c>
    </row>
    <row r="20" spans="1:11" x14ac:dyDescent="0.15">
      <c r="A20" s="174" t="s">
        <v>53</v>
      </c>
      <c r="B20" s="174">
        <f>ROUND(VALUE(SUBSTITUTE(実質収支比率等に係る経年分析!F$47,"▲","-")),2)</f>
        <v>49.36</v>
      </c>
      <c r="C20" s="174">
        <f>ROUND(VALUE(SUBSTITUTE(実質収支比率等に係る経年分析!G$47,"▲","-")),2)</f>
        <v>46.43</v>
      </c>
      <c r="D20" s="174">
        <f>ROUND(VALUE(SUBSTITUTE(実質収支比率等に係る経年分析!H$47,"▲","-")),2)</f>
        <v>50.09</v>
      </c>
      <c r="E20" s="174">
        <f>ROUND(VALUE(SUBSTITUTE(実質収支比率等に係る経年分析!I$47,"▲","-")),2)</f>
        <v>56.3</v>
      </c>
      <c r="F20" s="174">
        <f>ROUND(VALUE(SUBSTITUTE(実質収支比率等に係る経年分析!J$47,"▲","-")),2)</f>
        <v>56.22</v>
      </c>
    </row>
    <row r="21" spans="1:11" x14ac:dyDescent="0.15">
      <c r="A21" s="174" t="s">
        <v>54</v>
      </c>
      <c r="B21" s="174">
        <f>IF(ISNUMBER(VALUE(SUBSTITUTE(実質収支比率等に係る経年分析!F$49,"▲","-"))),ROUND(VALUE(SUBSTITUTE(実質収支比率等に係る経年分析!F$49,"▲","-")),2),NA())</f>
        <v>0.55000000000000004</v>
      </c>
      <c r="C21" s="174">
        <f>IF(ISNUMBER(VALUE(SUBSTITUTE(実質収支比率等に係る経年分析!G$49,"▲","-"))),ROUND(VALUE(SUBSTITUTE(実質収支比率等に係る経年分析!G$49,"▲","-")),2),NA())</f>
        <v>2.02</v>
      </c>
      <c r="D21" s="174">
        <f>IF(ISNUMBER(VALUE(SUBSTITUTE(実質収支比率等に係る経年分析!H$49,"▲","-"))),ROUND(VALUE(SUBSTITUTE(実質収支比率等に係る経年分析!H$49,"▲","-")),2),NA())</f>
        <v>7.88</v>
      </c>
      <c r="E21" s="174">
        <f>IF(ISNUMBER(VALUE(SUBSTITUTE(実質収支比率等に係る経年分析!I$49,"▲","-"))),ROUND(VALUE(SUBSTITUTE(実質収支比率等に係る経年分析!I$49,"▲","-")),2),NA())</f>
        <v>4.4400000000000004</v>
      </c>
      <c r="F21" s="174">
        <f>IF(ISNUMBER(VALUE(SUBSTITUTE(実質収支比率等に係る経年分析!J$49,"▲","-"))),ROUND(VALUE(SUBSTITUTE(実質収支比率等に係る経年分析!J$49,"▲","-")),2),NA())</f>
        <v>-3.43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2.91</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2.2999999999999998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268</v>
      </c>
      <c r="E42" s="176"/>
      <c r="F42" s="176"/>
      <c r="G42" s="176">
        <f>'実質公債費比率（分子）の構造'!L$52</f>
        <v>269</v>
      </c>
      <c r="H42" s="176"/>
      <c r="I42" s="176"/>
      <c r="J42" s="176">
        <f>'実質公債費比率（分子）の構造'!M$52</f>
        <v>264</v>
      </c>
      <c r="K42" s="176"/>
      <c r="L42" s="176"/>
      <c r="M42" s="176">
        <f>'実質公債費比率（分子）の構造'!N$52</f>
        <v>253</v>
      </c>
      <c r="N42" s="176"/>
      <c r="O42" s="176"/>
      <c r="P42" s="176">
        <f>'実質公債費比率（分子）の構造'!O$52</f>
        <v>218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f>'実質公債費比率（分子）の構造'!L$49</f>
        <v>12</v>
      </c>
      <c r="F45" s="176"/>
      <c r="G45" s="176"/>
      <c r="H45" s="176">
        <f>'実質公債費比率（分子）の構造'!M$49</f>
        <v>11</v>
      </c>
      <c r="I45" s="176"/>
      <c r="J45" s="176"/>
      <c r="K45" s="176">
        <f>'実質公債費比率（分子）の構造'!N$49</f>
        <v>11</v>
      </c>
      <c r="L45" s="176"/>
      <c r="M45" s="176"/>
      <c r="N45" s="176">
        <f>'実質公債費比率（分子）の構造'!O$49</f>
        <v>11</v>
      </c>
      <c r="O45" s="176"/>
      <c r="P45" s="176"/>
    </row>
    <row r="46" spans="1:16" x14ac:dyDescent="0.15">
      <c r="A46" s="176" t="s">
        <v>64</v>
      </c>
      <c r="B46" s="176">
        <f>'実質公債費比率（分子）の構造'!K$48</f>
        <v>19</v>
      </c>
      <c r="C46" s="176"/>
      <c r="D46" s="176"/>
      <c r="E46" s="176">
        <f>'実質公債費比率（分子）の構造'!L$48</f>
        <v>29</v>
      </c>
      <c r="F46" s="176"/>
      <c r="G46" s="176"/>
      <c r="H46" s="176">
        <f>'実質公債費比率（分子）の構造'!M$48</f>
        <v>41</v>
      </c>
      <c r="I46" s="176"/>
      <c r="J46" s="176"/>
      <c r="K46" s="176">
        <f>'実質公債費比率（分子）の構造'!N$48</f>
        <v>69</v>
      </c>
      <c r="L46" s="176"/>
      <c r="M46" s="176"/>
      <c r="N46" s="176">
        <f>'実質公債費比率（分子）の構造'!O$48</f>
        <v>32</v>
      </c>
      <c r="O46" s="176"/>
      <c r="P46" s="176"/>
    </row>
    <row r="47" spans="1:16" x14ac:dyDescent="0.15">
      <c r="A47" s="176" t="s">
        <v>12</v>
      </c>
      <c r="B47" s="176">
        <f>'実質公債費比率（分子）の構造'!K$47</f>
        <v>21</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317</v>
      </c>
      <c r="C49" s="176"/>
      <c r="D49" s="176"/>
      <c r="E49" s="176">
        <f>'実質公債費比率（分子）の構造'!L$45</f>
        <v>318</v>
      </c>
      <c r="F49" s="176"/>
      <c r="G49" s="176"/>
      <c r="H49" s="176">
        <f>'実質公債費比率（分子）の構造'!M$45</f>
        <v>319</v>
      </c>
      <c r="I49" s="176"/>
      <c r="J49" s="176"/>
      <c r="K49" s="176">
        <f>'実質公債費比率（分子）の構造'!N$45</f>
        <v>318</v>
      </c>
      <c r="L49" s="176"/>
      <c r="M49" s="176"/>
      <c r="N49" s="176">
        <f>'実質公債費比率（分子）の構造'!O$45</f>
        <v>323</v>
      </c>
      <c r="O49" s="176"/>
      <c r="P49" s="176"/>
    </row>
    <row r="50" spans="1:16" x14ac:dyDescent="0.15">
      <c r="A50" s="176" t="s">
        <v>67</v>
      </c>
      <c r="B50" s="176" t="e">
        <f>NA()</f>
        <v>#N/A</v>
      </c>
      <c r="C50" s="176">
        <f>IF(ISNUMBER('実質公債費比率（分子）の構造'!K$53),'実質公債費比率（分子）の構造'!K$53,NA())</f>
        <v>89</v>
      </c>
      <c r="D50" s="176" t="e">
        <f>NA()</f>
        <v>#N/A</v>
      </c>
      <c r="E50" s="176" t="e">
        <f>NA()</f>
        <v>#N/A</v>
      </c>
      <c r="F50" s="176">
        <f>IF(ISNUMBER('実質公債費比率（分子）の構造'!L$53),'実質公債費比率（分子）の構造'!L$53,NA())</f>
        <v>90</v>
      </c>
      <c r="G50" s="176" t="e">
        <f>NA()</f>
        <v>#N/A</v>
      </c>
      <c r="H50" s="176" t="e">
        <f>NA()</f>
        <v>#N/A</v>
      </c>
      <c r="I50" s="176">
        <f>IF(ISNUMBER('実質公債費比率（分子）の構造'!M$53),'実質公債費比率（分子）の構造'!M$53,NA())</f>
        <v>107</v>
      </c>
      <c r="J50" s="176" t="e">
        <f>NA()</f>
        <v>#N/A</v>
      </c>
      <c r="K50" s="176" t="e">
        <f>NA()</f>
        <v>#N/A</v>
      </c>
      <c r="L50" s="176">
        <f>IF(ISNUMBER('実質公債費比率（分子）の構造'!N$53),'実質公債費比率（分子）の構造'!N$53,NA())</f>
        <v>145</v>
      </c>
      <c r="M50" s="176" t="e">
        <f>NA()</f>
        <v>#N/A</v>
      </c>
      <c r="N50" s="176" t="e">
        <f>NA()</f>
        <v>#N/A</v>
      </c>
      <c r="O50" s="176">
        <f>IF(ISNUMBER('実質公債費比率（分子）の構造'!O$53),'実質公債費比率（分子）の構造'!O$53,NA())</f>
        <v>148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2338</v>
      </c>
      <c r="E56" s="175"/>
      <c r="F56" s="175"/>
      <c r="G56" s="175">
        <f>'将来負担比率（分子）の構造'!J$52</f>
        <v>2348</v>
      </c>
      <c r="H56" s="175"/>
      <c r="I56" s="175"/>
      <c r="J56" s="175">
        <f>'将来負担比率（分子）の構造'!K$52</f>
        <v>2248</v>
      </c>
      <c r="K56" s="175"/>
      <c r="L56" s="175"/>
      <c r="M56" s="175">
        <f>'将来負担比率（分子）の構造'!L$52</f>
        <v>2117</v>
      </c>
      <c r="N56" s="175"/>
      <c r="O56" s="175"/>
      <c r="P56" s="175">
        <f>'将来負担比率（分子）の構造'!M$52</f>
        <v>2213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3141</v>
      </c>
      <c r="E58" s="175"/>
      <c r="F58" s="175"/>
      <c r="G58" s="175">
        <f>'将来負担比率（分子）の構造'!J$50</f>
        <v>3334</v>
      </c>
      <c r="H58" s="175"/>
      <c r="I58" s="175"/>
      <c r="J58" s="175">
        <f>'将来負担比率（分子）の構造'!K$50</f>
        <v>3749</v>
      </c>
      <c r="K58" s="175"/>
      <c r="L58" s="175"/>
      <c r="M58" s="175">
        <f>'将来負担比率（分子）の構造'!L$50</f>
        <v>4042</v>
      </c>
      <c r="N58" s="175"/>
      <c r="O58" s="175"/>
      <c r="P58" s="175">
        <f>'将来負担比率（分子）の構造'!M$50</f>
        <v>4178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563</v>
      </c>
      <c r="C62" s="175"/>
      <c r="D62" s="175"/>
      <c r="E62" s="175">
        <f>'将来負担比率（分子）の構造'!J$45</f>
        <v>531</v>
      </c>
      <c r="F62" s="175"/>
      <c r="G62" s="175"/>
      <c r="H62" s="175">
        <f>'将来負担比率（分子）の構造'!K$45</f>
        <v>518</v>
      </c>
      <c r="I62" s="175"/>
      <c r="J62" s="175"/>
      <c r="K62" s="175">
        <f>'将来負担比率（分子）の構造'!L$45</f>
        <v>476</v>
      </c>
      <c r="L62" s="175"/>
      <c r="M62" s="175"/>
      <c r="N62" s="175">
        <f>'将来負担比率（分子）の構造'!M$45</f>
        <v>480</v>
      </c>
      <c r="O62" s="175"/>
      <c r="P62" s="175"/>
    </row>
    <row r="63" spans="1:16" x14ac:dyDescent="0.15">
      <c r="A63" s="175" t="s">
        <v>34</v>
      </c>
      <c r="B63" s="175">
        <f>'将来負担比率（分子）の構造'!I$44</f>
        <v>79</v>
      </c>
      <c r="C63" s="175"/>
      <c r="D63" s="175"/>
      <c r="E63" s="175">
        <f>'将来負担比率（分子）の構造'!J$44</f>
        <v>68</v>
      </c>
      <c r="F63" s="175"/>
      <c r="G63" s="175"/>
      <c r="H63" s="175">
        <f>'将来負担比率（分子）の構造'!K$44</f>
        <v>58</v>
      </c>
      <c r="I63" s="175"/>
      <c r="J63" s="175"/>
      <c r="K63" s="175">
        <f>'将来負担比率（分子）の構造'!L$44</f>
        <v>46</v>
      </c>
      <c r="L63" s="175"/>
      <c r="M63" s="175"/>
      <c r="N63" s="175">
        <f>'将来負担比率（分子）の構造'!M$44</f>
        <v>36</v>
      </c>
      <c r="O63" s="175"/>
      <c r="P63" s="175"/>
    </row>
    <row r="64" spans="1:16" x14ac:dyDescent="0.15">
      <c r="A64" s="175" t="s">
        <v>33</v>
      </c>
      <c r="B64" s="175">
        <f>'将来負担比率（分子）の構造'!I$43</f>
        <v>631</v>
      </c>
      <c r="C64" s="175"/>
      <c r="D64" s="175"/>
      <c r="E64" s="175">
        <f>'将来負担比率（分子）の構造'!J$43</f>
        <v>686</v>
      </c>
      <c r="F64" s="175"/>
      <c r="G64" s="175"/>
      <c r="H64" s="175">
        <f>'将来負担比率（分子）の構造'!K$43</f>
        <v>704</v>
      </c>
      <c r="I64" s="175"/>
      <c r="J64" s="175"/>
      <c r="K64" s="175">
        <f>'将来負担比率（分子）の構造'!L$43</f>
        <v>754</v>
      </c>
      <c r="L64" s="175"/>
      <c r="M64" s="175"/>
      <c r="N64" s="175">
        <f>'将来負担比率（分子）の構造'!M$43</f>
        <v>851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2922</v>
      </c>
      <c r="C66" s="175"/>
      <c r="D66" s="175"/>
      <c r="E66" s="175">
        <f>'将来負担比率（分子）の構造'!J$41</f>
        <v>2830</v>
      </c>
      <c r="F66" s="175"/>
      <c r="G66" s="175"/>
      <c r="H66" s="175">
        <f>'将来負担比率（分子）の構造'!K$41</f>
        <v>3016</v>
      </c>
      <c r="I66" s="175"/>
      <c r="J66" s="175"/>
      <c r="K66" s="175">
        <f>'将来負担比率（分子）の構造'!L$41</f>
        <v>2842</v>
      </c>
      <c r="L66" s="175"/>
      <c r="M66" s="175"/>
      <c r="N66" s="175">
        <f>'将来負担比率（分子）の構造'!M$41</f>
        <v>2634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1568</v>
      </c>
      <c r="C72" s="179">
        <f>基金残高に係る経年分析!G55</f>
        <v>1718</v>
      </c>
      <c r="D72" s="179">
        <f>基金残高に係る経年分析!H55</f>
        <v>1686</v>
      </c>
    </row>
    <row r="73" spans="1:16" x14ac:dyDescent="0.15">
      <c r="A73" s="178" t="s">
        <v>74</v>
      </c>
      <c r="B73" s="179">
        <f>基金残高に係る経年分析!F56</f>
        <v>398</v>
      </c>
      <c r="C73" s="179">
        <f>基金残高に係る経年分析!G56</f>
        <v>403</v>
      </c>
      <c r="D73" s="179">
        <f>基金残高に係る経年分析!H56</f>
        <v>408</v>
      </c>
    </row>
    <row r="74" spans="1:16" x14ac:dyDescent="0.15">
      <c r="A74" s="178" t="s">
        <v>75</v>
      </c>
      <c r="B74" s="179">
        <f>基金残高に係る経年分析!F57</f>
        <v>1438</v>
      </c>
      <c r="C74" s="179">
        <f>基金残高に係る経年分析!G57</f>
        <v>1576</v>
      </c>
      <c r="D74" s="179">
        <f>基金残高に係る経年分析!H57</f>
        <v>1683</v>
      </c>
    </row>
  </sheetData>
  <sheetProtection algorithmName="SHA-512" hashValue="3qOGhMcIgcXe4b25zAkd8So6eRjXCUtmBSZuSbQmrZTrb1soODk81JM2M60SELpP+bHVczHEFBxUy/9nLSjqpg==" saltValue="Ce4wMLxOiueeNYPycesp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2025-03-06T05:50:48Z</cp:lastPrinted>
  <dcterms:created xsi:type="dcterms:W3CDTF">2025-02-19T03:13:54Z</dcterms:created>
  <dcterms:modified xsi:type="dcterms:W3CDTF">2025-03-06T05:51:55Z</dcterms:modified>
  <cp:category/>
</cp:coreProperties>
</file>